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ren\Desktop\"/>
    </mc:Choice>
  </mc:AlternateContent>
  <xr:revisionPtr revIDLastSave="0" documentId="13_ncr:1_{9589C89A-3866-4AF0-8D29-8BAD478F7430}" xr6:coauthVersionLast="47" xr6:coauthVersionMax="47" xr10:uidLastSave="{00000000-0000-0000-0000-000000000000}"/>
  <workbookProtection workbookPassword="CBF1" lockStructure="1"/>
  <bookViews>
    <workbookView xWindow="810" yWindow="-120" windowWidth="28110" windowHeight="16440" xr2:uid="{00000000-000D-0000-FFFF-FFFF00000000}"/>
  </bookViews>
  <sheets>
    <sheet name="Budget Data Input Sheet" sheetId="14" r:id="rId1"/>
    <sheet name="Year to Date Summary" sheetId="15" r:id="rId2"/>
    <sheet name="Jan" sheetId="16" r:id="rId3"/>
    <sheet name="Feb" sheetId="28" r:id="rId4"/>
    <sheet name="Mar" sheetId="29" r:id="rId5"/>
    <sheet name="Apr" sheetId="30" r:id="rId6"/>
    <sheet name="May" sheetId="31" r:id="rId7"/>
    <sheet name="June" sheetId="32" r:id="rId8"/>
    <sheet name="July" sheetId="33" r:id="rId9"/>
    <sheet name="Aug" sheetId="34" r:id="rId10"/>
    <sheet name="Sept" sheetId="35" r:id="rId11"/>
    <sheet name="Oct" sheetId="36" r:id="rId12"/>
    <sheet name="Nov" sheetId="37" r:id="rId13"/>
    <sheet name="Dec" sheetId="38" r:id="rId1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92" i="15" l="1"/>
  <c r="D78" i="38"/>
  <c r="AG92" i="15"/>
  <c r="AF92" i="15"/>
  <c r="D78" i="37"/>
  <c r="AE92" i="15"/>
  <c r="AD92" i="15"/>
  <c r="D78" i="36"/>
  <c r="AC92" i="15"/>
  <c r="AB92" i="15"/>
  <c r="D78" i="35"/>
  <c r="AA92" i="15"/>
  <c r="Z92" i="15"/>
  <c r="D78" i="34"/>
  <c r="Y92" i="15"/>
  <c r="X92" i="15"/>
  <c r="D78" i="33"/>
  <c r="W92" i="15"/>
  <c r="V92" i="15"/>
  <c r="D78" i="32"/>
  <c r="U92" i="15"/>
  <c r="T92" i="15"/>
  <c r="D78" i="31"/>
  <c r="S92" i="15"/>
  <c r="R92" i="15"/>
  <c r="D78" i="30"/>
  <c r="Q92" i="15"/>
  <c r="P92" i="15"/>
  <c r="D78" i="29"/>
  <c r="O92" i="15"/>
  <c r="N92" i="15"/>
  <c r="D78" i="28"/>
  <c r="M92" i="15"/>
  <c r="L92" i="15"/>
  <c r="D81" i="16"/>
  <c r="K92" i="15"/>
  <c r="AH91" i="15"/>
  <c r="D77" i="38"/>
  <c r="AG91" i="15"/>
  <c r="AF91" i="15"/>
  <c r="D77" i="37"/>
  <c r="AE91" i="15"/>
  <c r="AD91" i="15"/>
  <c r="D77" i="36"/>
  <c r="AC91" i="15"/>
  <c r="AB91" i="15"/>
  <c r="D77" i="35"/>
  <c r="AA91" i="15"/>
  <c r="Z91" i="15"/>
  <c r="D77" i="34"/>
  <c r="Y91" i="15"/>
  <c r="X91" i="15"/>
  <c r="D77" i="33"/>
  <c r="W91" i="15"/>
  <c r="V91" i="15"/>
  <c r="D77" i="32"/>
  <c r="U91" i="15"/>
  <c r="T91" i="15"/>
  <c r="D77" i="31"/>
  <c r="S91" i="15"/>
  <c r="R91" i="15"/>
  <c r="D77" i="30"/>
  <c r="Q91" i="15"/>
  <c r="P91" i="15"/>
  <c r="D77" i="29"/>
  <c r="O91" i="15"/>
  <c r="N91" i="15"/>
  <c r="D77" i="28"/>
  <c r="M91" i="15"/>
  <c r="L91" i="15"/>
  <c r="D80" i="16"/>
  <c r="K91" i="15"/>
  <c r="AH90" i="15"/>
  <c r="D76" i="38"/>
  <c r="AG90" i="15"/>
  <c r="AF90" i="15"/>
  <c r="D76" i="37"/>
  <c r="AE90" i="15"/>
  <c r="AD90" i="15"/>
  <c r="D76" i="36"/>
  <c r="AC90" i="15"/>
  <c r="AB90" i="15"/>
  <c r="D76" i="35"/>
  <c r="AA90" i="15"/>
  <c r="Z90" i="15"/>
  <c r="D76" i="34"/>
  <c r="Y90" i="15"/>
  <c r="X90" i="15"/>
  <c r="D76" i="33"/>
  <c r="W90" i="15"/>
  <c r="V90" i="15"/>
  <c r="D76" i="32"/>
  <c r="U90" i="15"/>
  <c r="T90" i="15"/>
  <c r="D76" i="31"/>
  <c r="S90" i="15"/>
  <c r="R90" i="15"/>
  <c r="D76" i="30"/>
  <c r="Q90" i="15"/>
  <c r="P90" i="15"/>
  <c r="D76" i="29"/>
  <c r="O90" i="15"/>
  <c r="N90" i="15"/>
  <c r="D76" i="28"/>
  <c r="M90" i="15"/>
  <c r="L90" i="15"/>
  <c r="D79" i="16"/>
  <c r="K90" i="15"/>
  <c r="AH89" i="15"/>
  <c r="D75" i="38"/>
  <c r="AG89" i="15"/>
  <c r="AF89" i="15"/>
  <c r="D75" i="37"/>
  <c r="AE89" i="15"/>
  <c r="AD89" i="15"/>
  <c r="D75" i="36"/>
  <c r="AC89" i="15"/>
  <c r="AB89" i="15"/>
  <c r="D75" i="35"/>
  <c r="AA89" i="15"/>
  <c r="Z89" i="15"/>
  <c r="D75" i="34"/>
  <c r="Y89" i="15"/>
  <c r="X89" i="15"/>
  <c r="D75" i="33"/>
  <c r="W89" i="15"/>
  <c r="V89" i="15"/>
  <c r="D75" i="32"/>
  <c r="U89" i="15"/>
  <c r="T89" i="15"/>
  <c r="D75" i="31"/>
  <c r="S89" i="15"/>
  <c r="R89" i="15"/>
  <c r="D75" i="30"/>
  <c r="Q89" i="15"/>
  <c r="P89" i="15"/>
  <c r="D75" i="29"/>
  <c r="O89" i="15"/>
  <c r="N89" i="15"/>
  <c r="D75" i="28"/>
  <c r="M89" i="15"/>
  <c r="L89" i="15"/>
  <c r="D78" i="16"/>
  <c r="K89" i="15"/>
  <c r="AH88" i="15"/>
  <c r="D74" i="38"/>
  <c r="AG88" i="15"/>
  <c r="AF88" i="15"/>
  <c r="D74" i="37"/>
  <c r="AE88" i="15"/>
  <c r="AD88" i="15"/>
  <c r="D74" i="36"/>
  <c r="AC88" i="15"/>
  <c r="AB88" i="15"/>
  <c r="D74" i="35"/>
  <c r="AA88" i="15"/>
  <c r="Z88" i="15"/>
  <c r="D74" i="34"/>
  <c r="Y88" i="15"/>
  <c r="X88" i="15"/>
  <c r="D74" i="33"/>
  <c r="W88" i="15"/>
  <c r="V88" i="15"/>
  <c r="D74" i="32"/>
  <c r="U88" i="15"/>
  <c r="T88" i="15"/>
  <c r="D74" i="31"/>
  <c r="S88" i="15"/>
  <c r="R88" i="15"/>
  <c r="D74" i="30"/>
  <c r="Q88" i="15"/>
  <c r="P88" i="15"/>
  <c r="D74" i="29"/>
  <c r="O88" i="15"/>
  <c r="N88" i="15"/>
  <c r="D74" i="28"/>
  <c r="M88" i="15"/>
  <c r="L88" i="15"/>
  <c r="D77" i="16"/>
  <c r="K88" i="15"/>
  <c r="AH87" i="15"/>
  <c r="D73" i="38"/>
  <c r="AG87" i="15"/>
  <c r="AF87" i="15"/>
  <c r="D73" i="37"/>
  <c r="AE87" i="15"/>
  <c r="AD87" i="15"/>
  <c r="D73" i="36"/>
  <c r="AC87" i="15"/>
  <c r="AB87" i="15"/>
  <c r="D73" i="35"/>
  <c r="AA87" i="15"/>
  <c r="Z87" i="15"/>
  <c r="D73" i="34"/>
  <c r="Y87" i="15"/>
  <c r="X87" i="15"/>
  <c r="D73" i="33"/>
  <c r="W87" i="15"/>
  <c r="V87" i="15"/>
  <c r="D73" i="32"/>
  <c r="U87" i="15"/>
  <c r="T87" i="15"/>
  <c r="D73" i="31"/>
  <c r="S87" i="15"/>
  <c r="R87" i="15"/>
  <c r="D73" i="30"/>
  <c r="Q87" i="15"/>
  <c r="P87" i="15"/>
  <c r="D73" i="29"/>
  <c r="O87" i="15"/>
  <c r="N87" i="15"/>
  <c r="D73" i="28"/>
  <c r="M87" i="15"/>
  <c r="L87" i="15"/>
  <c r="D76" i="16"/>
  <c r="K87" i="15"/>
  <c r="AH86" i="15"/>
  <c r="D72" i="38"/>
  <c r="AG86" i="15"/>
  <c r="AF86" i="15"/>
  <c r="D72" i="37"/>
  <c r="AE86" i="15"/>
  <c r="AD86" i="15"/>
  <c r="D72" i="36"/>
  <c r="AC86" i="15"/>
  <c r="AB86" i="15"/>
  <c r="D72" i="35"/>
  <c r="AA86" i="15"/>
  <c r="Z86" i="15"/>
  <c r="D72" i="34"/>
  <c r="Y86" i="15"/>
  <c r="X86" i="15"/>
  <c r="D72" i="33"/>
  <c r="W86" i="15"/>
  <c r="V86" i="15"/>
  <c r="D72" i="32"/>
  <c r="U86" i="15"/>
  <c r="T86" i="15"/>
  <c r="D72" i="31"/>
  <c r="S86" i="15"/>
  <c r="R86" i="15"/>
  <c r="D72" i="30"/>
  <c r="Q86" i="15"/>
  <c r="P86" i="15"/>
  <c r="D72" i="29"/>
  <c r="O86" i="15"/>
  <c r="N86" i="15"/>
  <c r="D72" i="28"/>
  <c r="M86" i="15"/>
  <c r="L86" i="15"/>
  <c r="D75" i="16"/>
  <c r="K86" i="15"/>
  <c r="AH85" i="15"/>
  <c r="D71" i="38"/>
  <c r="AG85" i="15"/>
  <c r="AF85" i="15"/>
  <c r="D71" i="37"/>
  <c r="AE85" i="15"/>
  <c r="AD85" i="15"/>
  <c r="D71" i="36"/>
  <c r="AC85" i="15"/>
  <c r="AB85" i="15"/>
  <c r="D71" i="35"/>
  <c r="AA85" i="15"/>
  <c r="Z85" i="15"/>
  <c r="D71" i="34"/>
  <c r="Y85" i="15"/>
  <c r="X85" i="15"/>
  <c r="D71" i="33"/>
  <c r="W85" i="15"/>
  <c r="V85" i="15"/>
  <c r="D71" i="32"/>
  <c r="U85" i="15"/>
  <c r="T85" i="15"/>
  <c r="D71" i="31"/>
  <c r="S85" i="15"/>
  <c r="R85" i="15"/>
  <c r="D71" i="30"/>
  <c r="Q85" i="15"/>
  <c r="P85" i="15"/>
  <c r="D71" i="29"/>
  <c r="O85" i="15"/>
  <c r="N85" i="15"/>
  <c r="D71" i="28"/>
  <c r="M85" i="15"/>
  <c r="L85" i="15"/>
  <c r="D74" i="16"/>
  <c r="K85" i="15"/>
  <c r="AH84" i="15"/>
  <c r="D70" i="38"/>
  <c r="AG84" i="15"/>
  <c r="AF84" i="15"/>
  <c r="D70" i="37"/>
  <c r="AE84" i="15"/>
  <c r="AD84" i="15"/>
  <c r="D70" i="36"/>
  <c r="AC84" i="15"/>
  <c r="AB84" i="15"/>
  <c r="D70" i="35"/>
  <c r="AA84" i="15"/>
  <c r="Z84" i="15"/>
  <c r="D70" i="34"/>
  <c r="Y84" i="15"/>
  <c r="X84" i="15"/>
  <c r="D70" i="33"/>
  <c r="W84" i="15"/>
  <c r="V84" i="15"/>
  <c r="D70" i="32"/>
  <c r="U84" i="15"/>
  <c r="T84" i="15"/>
  <c r="D70" i="31"/>
  <c r="S84" i="15"/>
  <c r="R84" i="15"/>
  <c r="D70" i="30"/>
  <c r="Q84" i="15"/>
  <c r="P84" i="15"/>
  <c r="D70" i="29"/>
  <c r="O84" i="15"/>
  <c r="N84" i="15"/>
  <c r="D70" i="28"/>
  <c r="M84" i="15"/>
  <c r="L84" i="15"/>
  <c r="D73" i="16"/>
  <c r="K84" i="15"/>
  <c r="AH83" i="15"/>
  <c r="D69" i="38"/>
  <c r="AG83" i="15"/>
  <c r="AF83" i="15"/>
  <c r="D69" i="37"/>
  <c r="AE83" i="15"/>
  <c r="AD83" i="15"/>
  <c r="D69" i="36"/>
  <c r="AC83" i="15"/>
  <c r="AB83" i="15"/>
  <c r="D69" i="35"/>
  <c r="AA83" i="15"/>
  <c r="Z83" i="15"/>
  <c r="D69" i="34"/>
  <c r="Y83" i="15"/>
  <c r="X83" i="15"/>
  <c r="D69" i="33"/>
  <c r="W83" i="15"/>
  <c r="V83" i="15"/>
  <c r="D69" i="32"/>
  <c r="U83" i="15"/>
  <c r="T83" i="15"/>
  <c r="D69" i="31"/>
  <c r="S83" i="15"/>
  <c r="R83" i="15"/>
  <c r="D69" i="30"/>
  <c r="Q83" i="15"/>
  <c r="P83" i="15"/>
  <c r="D69" i="29"/>
  <c r="O83" i="15"/>
  <c r="N83" i="15"/>
  <c r="D69" i="28"/>
  <c r="M83" i="15"/>
  <c r="L83" i="15"/>
  <c r="D72" i="16"/>
  <c r="K83" i="15"/>
  <c r="AH79" i="15"/>
  <c r="D65" i="38"/>
  <c r="AG79" i="15"/>
  <c r="AF79" i="15"/>
  <c r="D65" i="37"/>
  <c r="AE79" i="15"/>
  <c r="AD79" i="15"/>
  <c r="D65" i="36"/>
  <c r="AC79" i="15"/>
  <c r="AB79" i="15"/>
  <c r="D65" i="35"/>
  <c r="AA79" i="15"/>
  <c r="Z79" i="15"/>
  <c r="D65" i="34"/>
  <c r="Y79" i="15"/>
  <c r="X79" i="15"/>
  <c r="D65" i="33"/>
  <c r="W79" i="15"/>
  <c r="V79" i="15"/>
  <c r="D65" i="32"/>
  <c r="U79" i="15"/>
  <c r="T79" i="15"/>
  <c r="D65" i="31"/>
  <c r="S79" i="15"/>
  <c r="R79" i="15"/>
  <c r="D65" i="30"/>
  <c r="Q79" i="15"/>
  <c r="P79" i="15"/>
  <c r="D65" i="29"/>
  <c r="O79" i="15"/>
  <c r="N79" i="15"/>
  <c r="D65" i="28"/>
  <c r="M79" i="15"/>
  <c r="L79" i="15"/>
  <c r="D68" i="16"/>
  <c r="K79" i="15"/>
  <c r="AH78" i="15"/>
  <c r="D64" i="38"/>
  <c r="AG78" i="15"/>
  <c r="AF78" i="15"/>
  <c r="D64" i="37"/>
  <c r="AE78" i="15"/>
  <c r="AD78" i="15"/>
  <c r="D64" i="36"/>
  <c r="AC78" i="15"/>
  <c r="AB78" i="15"/>
  <c r="D64" i="35"/>
  <c r="AA78" i="15"/>
  <c r="Z78" i="15"/>
  <c r="D64" i="34"/>
  <c r="Y78" i="15"/>
  <c r="X78" i="15"/>
  <c r="D64" i="33"/>
  <c r="W78" i="15"/>
  <c r="V78" i="15"/>
  <c r="D64" i="32"/>
  <c r="U78" i="15"/>
  <c r="T78" i="15"/>
  <c r="D64" i="31"/>
  <c r="S78" i="15"/>
  <c r="R78" i="15"/>
  <c r="D64" i="30"/>
  <c r="Q78" i="15"/>
  <c r="P78" i="15"/>
  <c r="D64" i="29"/>
  <c r="O78" i="15"/>
  <c r="N78" i="15"/>
  <c r="D64" i="28"/>
  <c r="M78" i="15"/>
  <c r="L78" i="15"/>
  <c r="D67" i="16"/>
  <c r="K78" i="15"/>
  <c r="AH77" i="15"/>
  <c r="D63" i="38"/>
  <c r="AG77" i="15"/>
  <c r="AF77" i="15"/>
  <c r="D63" i="37"/>
  <c r="AE77" i="15"/>
  <c r="AD77" i="15"/>
  <c r="D63" i="36"/>
  <c r="AC77" i="15"/>
  <c r="AB77" i="15"/>
  <c r="D63" i="35"/>
  <c r="AA77" i="15"/>
  <c r="Z77" i="15"/>
  <c r="D63" i="34"/>
  <c r="Y77" i="15"/>
  <c r="X77" i="15"/>
  <c r="D63" i="33"/>
  <c r="W77" i="15"/>
  <c r="V77" i="15"/>
  <c r="D63" i="32"/>
  <c r="U77" i="15"/>
  <c r="T77" i="15"/>
  <c r="D63" i="31"/>
  <c r="S77" i="15"/>
  <c r="R77" i="15"/>
  <c r="D63" i="30"/>
  <c r="Q77" i="15"/>
  <c r="P77" i="15"/>
  <c r="D63" i="29"/>
  <c r="O77" i="15"/>
  <c r="N77" i="15"/>
  <c r="D63" i="28"/>
  <c r="M77" i="15"/>
  <c r="L77" i="15"/>
  <c r="D66" i="16"/>
  <c r="K77" i="15"/>
  <c r="AH76" i="15"/>
  <c r="D62" i="38"/>
  <c r="AG76" i="15"/>
  <c r="AF76" i="15"/>
  <c r="D62" i="37"/>
  <c r="AE76" i="15"/>
  <c r="AD76" i="15"/>
  <c r="D62" i="36"/>
  <c r="AC76" i="15"/>
  <c r="AB76" i="15"/>
  <c r="D62" i="35"/>
  <c r="AA76" i="15"/>
  <c r="Z76" i="15"/>
  <c r="D62" i="34"/>
  <c r="Y76" i="15"/>
  <c r="X76" i="15"/>
  <c r="D62" i="33"/>
  <c r="W76" i="15"/>
  <c r="V76" i="15"/>
  <c r="D62" i="32"/>
  <c r="U76" i="15"/>
  <c r="T76" i="15"/>
  <c r="D62" i="31"/>
  <c r="S76" i="15"/>
  <c r="R76" i="15"/>
  <c r="D62" i="30"/>
  <c r="Q76" i="15"/>
  <c r="P76" i="15"/>
  <c r="D62" i="29"/>
  <c r="O76" i="15"/>
  <c r="N76" i="15"/>
  <c r="D62" i="28"/>
  <c r="M76" i="15"/>
  <c r="L76" i="15"/>
  <c r="D65" i="16"/>
  <c r="K76" i="15"/>
  <c r="AH75" i="15"/>
  <c r="D61" i="38"/>
  <c r="AG75" i="15"/>
  <c r="AF75" i="15"/>
  <c r="D61" i="37"/>
  <c r="AE75" i="15"/>
  <c r="AD75" i="15"/>
  <c r="D61" i="36"/>
  <c r="AC75" i="15"/>
  <c r="AB75" i="15"/>
  <c r="D61" i="35"/>
  <c r="AA75" i="15"/>
  <c r="Z75" i="15"/>
  <c r="D61" i="34"/>
  <c r="Y75" i="15"/>
  <c r="X75" i="15"/>
  <c r="D61" i="33"/>
  <c r="W75" i="15"/>
  <c r="V75" i="15"/>
  <c r="D61" i="32"/>
  <c r="U75" i="15"/>
  <c r="T75" i="15"/>
  <c r="D61" i="31"/>
  <c r="S75" i="15"/>
  <c r="R75" i="15"/>
  <c r="D61" i="30"/>
  <c r="Q75" i="15"/>
  <c r="P75" i="15"/>
  <c r="D61" i="29"/>
  <c r="O75" i="15"/>
  <c r="N75" i="15"/>
  <c r="D61" i="28"/>
  <c r="M75" i="15"/>
  <c r="L75" i="15"/>
  <c r="D64" i="16"/>
  <c r="K75" i="15"/>
  <c r="AH74" i="15"/>
  <c r="D60" i="38"/>
  <c r="AG74" i="15"/>
  <c r="AF74" i="15"/>
  <c r="D60" i="37"/>
  <c r="AE74" i="15"/>
  <c r="AD74" i="15"/>
  <c r="D60" i="36"/>
  <c r="AC74" i="15"/>
  <c r="AB74" i="15"/>
  <c r="D60" i="35"/>
  <c r="AA74" i="15"/>
  <c r="Z74" i="15"/>
  <c r="D60" i="34"/>
  <c r="Y74" i="15"/>
  <c r="X74" i="15"/>
  <c r="D60" i="33"/>
  <c r="W74" i="15"/>
  <c r="V74" i="15"/>
  <c r="D60" i="32"/>
  <c r="U74" i="15"/>
  <c r="T74" i="15"/>
  <c r="D60" i="31"/>
  <c r="S74" i="15"/>
  <c r="R74" i="15"/>
  <c r="D60" i="30"/>
  <c r="Q74" i="15"/>
  <c r="P74" i="15"/>
  <c r="D60" i="29"/>
  <c r="O74" i="15"/>
  <c r="N74" i="15"/>
  <c r="D60" i="28"/>
  <c r="M74" i="15"/>
  <c r="L74" i="15"/>
  <c r="D63" i="16"/>
  <c r="K74" i="15"/>
  <c r="AH73" i="15"/>
  <c r="D59" i="38"/>
  <c r="AG73" i="15"/>
  <c r="AF73" i="15"/>
  <c r="D59" i="37"/>
  <c r="AE73" i="15"/>
  <c r="AD73" i="15"/>
  <c r="D59" i="36"/>
  <c r="AC73" i="15"/>
  <c r="AB73" i="15"/>
  <c r="D59" i="35"/>
  <c r="AA73" i="15"/>
  <c r="Z73" i="15"/>
  <c r="D59" i="34"/>
  <c r="Y73" i="15"/>
  <c r="X73" i="15"/>
  <c r="D59" i="33"/>
  <c r="W73" i="15"/>
  <c r="V73" i="15"/>
  <c r="D59" i="32"/>
  <c r="U73" i="15"/>
  <c r="T73" i="15"/>
  <c r="D59" i="31"/>
  <c r="S73" i="15"/>
  <c r="R73" i="15"/>
  <c r="D59" i="30"/>
  <c r="Q73" i="15"/>
  <c r="P73" i="15"/>
  <c r="D59" i="29"/>
  <c r="O73" i="15"/>
  <c r="N73" i="15"/>
  <c r="D59" i="28"/>
  <c r="M73" i="15"/>
  <c r="L73" i="15"/>
  <c r="D62" i="16"/>
  <c r="K73" i="15"/>
  <c r="AH72" i="15"/>
  <c r="D58" i="38"/>
  <c r="AG72" i="15"/>
  <c r="AF72" i="15"/>
  <c r="D58" i="37"/>
  <c r="AE72" i="15"/>
  <c r="AD72" i="15"/>
  <c r="D58" i="36"/>
  <c r="AC72" i="15"/>
  <c r="AB72" i="15"/>
  <c r="D58" i="35"/>
  <c r="AA72" i="15"/>
  <c r="Z72" i="15"/>
  <c r="D58" i="34"/>
  <c r="Y72" i="15"/>
  <c r="X72" i="15"/>
  <c r="D58" i="33"/>
  <c r="W72" i="15"/>
  <c r="V72" i="15"/>
  <c r="D58" i="32"/>
  <c r="U72" i="15"/>
  <c r="T72" i="15"/>
  <c r="D58" i="31"/>
  <c r="S72" i="15"/>
  <c r="R72" i="15"/>
  <c r="D58" i="30"/>
  <c r="Q72" i="15"/>
  <c r="P72" i="15"/>
  <c r="D58" i="29"/>
  <c r="O72" i="15"/>
  <c r="N72" i="15"/>
  <c r="D58" i="28"/>
  <c r="M72" i="15"/>
  <c r="L72" i="15"/>
  <c r="D61" i="16"/>
  <c r="K72" i="15"/>
  <c r="AH71" i="15"/>
  <c r="D57" i="38"/>
  <c r="AG71" i="15"/>
  <c r="AF71" i="15"/>
  <c r="D57" i="37"/>
  <c r="AE71" i="15"/>
  <c r="AD71" i="15"/>
  <c r="D57" i="36"/>
  <c r="AC71" i="15"/>
  <c r="AB71" i="15"/>
  <c r="D57" i="35"/>
  <c r="AA71" i="15"/>
  <c r="Z71" i="15"/>
  <c r="D57" i="34"/>
  <c r="Y71" i="15"/>
  <c r="X71" i="15"/>
  <c r="D57" i="33"/>
  <c r="W71" i="15"/>
  <c r="V71" i="15"/>
  <c r="D57" i="32"/>
  <c r="U71" i="15"/>
  <c r="T71" i="15"/>
  <c r="D57" i="31"/>
  <c r="S71" i="15"/>
  <c r="R71" i="15"/>
  <c r="D57" i="30"/>
  <c r="Q71" i="15"/>
  <c r="P71" i="15"/>
  <c r="D57" i="29"/>
  <c r="O71" i="15"/>
  <c r="N71" i="15"/>
  <c r="D57" i="28"/>
  <c r="M71" i="15"/>
  <c r="L71" i="15"/>
  <c r="D60" i="16"/>
  <c r="K71" i="15"/>
  <c r="AH70" i="15"/>
  <c r="D56" i="38"/>
  <c r="AG70" i="15"/>
  <c r="AF70" i="15"/>
  <c r="D56" i="37"/>
  <c r="AE70" i="15"/>
  <c r="AD70" i="15"/>
  <c r="D56" i="36"/>
  <c r="AC70" i="15"/>
  <c r="AB70" i="15"/>
  <c r="D56" i="35"/>
  <c r="AA70" i="15"/>
  <c r="Z70" i="15"/>
  <c r="D56" i="34"/>
  <c r="Y70" i="15"/>
  <c r="X70" i="15"/>
  <c r="D56" i="33"/>
  <c r="W70" i="15"/>
  <c r="V70" i="15"/>
  <c r="D56" i="32"/>
  <c r="U70" i="15"/>
  <c r="T70" i="15"/>
  <c r="D56" i="31"/>
  <c r="S70" i="15"/>
  <c r="R70" i="15"/>
  <c r="D56" i="30"/>
  <c r="Q70" i="15"/>
  <c r="P70" i="15"/>
  <c r="D56" i="29"/>
  <c r="O70" i="15"/>
  <c r="N70" i="15"/>
  <c r="D56" i="28"/>
  <c r="M70" i="15"/>
  <c r="L70" i="15"/>
  <c r="D59" i="16"/>
  <c r="K70" i="15"/>
  <c r="AH69" i="15"/>
  <c r="D55" i="38"/>
  <c r="AG69" i="15"/>
  <c r="AF69" i="15"/>
  <c r="D55" i="37"/>
  <c r="AE69" i="15"/>
  <c r="AD69" i="15"/>
  <c r="D55" i="36"/>
  <c r="AC69" i="15"/>
  <c r="AB69" i="15"/>
  <c r="D55" i="35"/>
  <c r="AA69" i="15"/>
  <c r="Z69" i="15"/>
  <c r="D55" i="34"/>
  <c r="Y69" i="15"/>
  <c r="X69" i="15"/>
  <c r="D55" i="33"/>
  <c r="W69" i="15"/>
  <c r="V69" i="15"/>
  <c r="D55" i="32"/>
  <c r="U69" i="15"/>
  <c r="T69" i="15"/>
  <c r="D55" i="31"/>
  <c r="S69" i="15"/>
  <c r="R69" i="15"/>
  <c r="D55" i="30"/>
  <c r="Q69" i="15"/>
  <c r="P69" i="15"/>
  <c r="D55" i="29"/>
  <c r="O69" i="15"/>
  <c r="N69" i="15"/>
  <c r="D55" i="28"/>
  <c r="M69" i="15"/>
  <c r="L69" i="15"/>
  <c r="D58" i="16"/>
  <c r="K69" i="15"/>
  <c r="E84" i="15"/>
  <c r="F84" i="15"/>
  <c r="G84" i="15"/>
  <c r="E85" i="15"/>
  <c r="F85" i="15"/>
  <c r="G85" i="15"/>
  <c r="E86" i="15"/>
  <c r="F86" i="15"/>
  <c r="G86" i="15"/>
  <c r="E87" i="15"/>
  <c r="F87" i="15"/>
  <c r="G87" i="15"/>
  <c r="E88" i="15"/>
  <c r="F88" i="15"/>
  <c r="G88" i="15"/>
  <c r="E89" i="15"/>
  <c r="F89" i="15"/>
  <c r="G89" i="15"/>
  <c r="E90" i="15"/>
  <c r="F90" i="15"/>
  <c r="G90" i="15"/>
  <c r="E91" i="15"/>
  <c r="F91" i="15"/>
  <c r="G91" i="15"/>
  <c r="E92" i="15"/>
  <c r="F92" i="15"/>
  <c r="G92" i="15"/>
  <c r="E70" i="15"/>
  <c r="F70" i="15"/>
  <c r="G70" i="15"/>
  <c r="E71" i="15"/>
  <c r="F71" i="15"/>
  <c r="G71" i="15"/>
  <c r="E72" i="15"/>
  <c r="F72" i="15"/>
  <c r="G72" i="15"/>
  <c r="E73" i="15"/>
  <c r="F73" i="15"/>
  <c r="G73" i="15"/>
  <c r="E74" i="15"/>
  <c r="F74" i="15"/>
  <c r="G74" i="15"/>
  <c r="E75" i="15"/>
  <c r="F75" i="15"/>
  <c r="G75" i="15"/>
  <c r="E76" i="15"/>
  <c r="F76" i="15"/>
  <c r="G76" i="15"/>
  <c r="E77" i="15"/>
  <c r="F77" i="15"/>
  <c r="G77" i="15"/>
  <c r="E78" i="15"/>
  <c r="F78" i="15"/>
  <c r="G78" i="15"/>
  <c r="E79" i="15"/>
  <c r="F79" i="15"/>
  <c r="G79" i="15"/>
  <c r="C92" i="15"/>
  <c r="C91" i="15"/>
  <c r="C90" i="15"/>
  <c r="C89" i="15"/>
  <c r="C88" i="15"/>
  <c r="C87" i="15"/>
  <c r="C86" i="15"/>
  <c r="C85" i="15"/>
  <c r="C84" i="15"/>
  <c r="C83" i="15"/>
  <c r="C79" i="15"/>
  <c r="C78" i="15"/>
  <c r="C77" i="15"/>
  <c r="C76" i="15"/>
  <c r="C75" i="15"/>
  <c r="C74" i="15"/>
  <c r="C73" i="15"/>
  <c r="C72" i="15"/>
  <c r="C71" i="15"/>
  <c r="C70" i="15"/>
  <c r="C69" i="15"/>
  <c r="AH65" i="15"/>
  <c r="D51" i="38"/>
  <c r="AG65" i="15"/>
  <c r="AF65" i="15"/>
  <c r="D51" i="37"/>
  <c r="AE65" i="15"/>
  <c r="AD65" i="15"/>
  <c r="D51" i="36"/>
  <c r="AC65" i="15"/>
  <c r="AB65" i="15"/>
  <c r="D51" i="35"/>
  <c r="AA65" i="15"/>
  <c r="Z65" i="15"/>
  <c r="D51" i="34"/>
  <c r="Y65" i="15"/>
  <c r="X65" i="15"/>
  <c r="D51" i="33"/>
  <c r="W65" i="15"/>
  <c r="V65" i="15"/>
  <c r="D51" i="32"/>
  <c r="U65" i="15"/>
  <c r="T65" i="15"/>
  <c r="D51" i="31"/>
  <c r="S65" i="15"/>
  <c r="R65" i="15"/>
  <c r="D51" i="30"/>
  <c r="Q65" i="15"/>
  <c r="P65" i="15"/>
  <c r="D51" i="29"/>
  <c r="O65" i="15"/>
  <c r="N65" i="15"/>
  <c r="D51" i="28"/>
  <c r="M65" i="15"/>
  <c r="L65" i="15"/>
  <c r="D54" i="16"/>
  <c r="K65" i="15"/>
  <c r="AH64" i="15"/>
  <c r="D50" i="38"/>
  <c r="AG64" i="15"/>
  <c r="AF64" i="15"/>
  <c r="D50" i="37"/>
  <c r="AE64" i="15"/>
  <c r="AD64" i="15"/>
  <c r="D50" i="36"/>
  <c r="AC64" i="15"/>
  <c r="AB64" i="15"/>
  <c r="D50" i="35"/>
  <c r="AA64" i="15"/>
  <c r="Z64" i="15"/>
  <c r="D50" i="34"/>
  <c r="Y64" i="15"/>
  <c r="X64" i="15"/>
  <c r="D50" i="33"/>
  <c r="W64" i="15"/>
  <c r="V64" i="15"/>
  <c r="D50" i="32"/>
  <c r="U64" i="15"/>
  <c r="T64" i="15"/>
  <c r="D50" i="31"/>
  <c r="S64" i="15"/>
  <c r="R64" i="15"/>
  <c r="D50" i="30"/>
  <c r="Q64" i="15"/>
  <c r="P64" i="15"/>
  <c r="D50" i="29"/>
  <c r="O64" i="15"/>
  <c r="N64" i="15"/>
  <c r="D50" i="28"/>
  <c r="M64" i="15"/>
  <c r="L64" i="15"/>
  <c r="D53" i="16"/>
  <c r="K64" i="15"/>
  <c r="AH63" i="15"/>
  <c r="D49" i="38"/>
  <c r="AG63" i="15"/>
  <c r="AF63" i="15"/>
  <c r="D49" i="37"/>
  <c r="AE63" i="15"/>
  <c r="AD63" i="15"/>
  <c r="D49" i="36"/>
  <c r="AC63" i="15"/>
  <c r="AB63" i="15"/>
  <c r="D49" i="35"/>
  <c r="AA63" i="15"/>
  <c r="Z63" i="15"/>
  <c r="D49" i="34"/>
  <c r="Y63" i="15"/>
  <c r="X63" i="15"/>
  <c r="D49" i="33"/>
  <c r="W63" i="15"/>
  <c r="V63" i="15"/>
  <c r="D49" i="32"/>
  <c r="U63" i="15"/>
  <c r="T63" i="15"/>
  <c r="D49" i="31"/>
  <c r="S63" i="15"/>
  <c r="R63" i="15"/>
  <c r="D49" i="30"/>
  <c r="Q63" i="15"/>
  <c r="P63" i="15"/>
  <c r="D49" i="29"/>
  <c r="O63" i="15"/>
  <c r="N63" i="15"/>
  <c r="D49" i="28"/>
  <c r="M63" i="15"/>
  <c r="L63" i="15"/>
  <c r="D52" i="16"/>
  <c r="K63" i="15"/>
  <c r="AH62" i="15"/>
  <c r="D48" i="38"/>
  <c r="AG62" i="15"/>
  <c r="AF62" i="15"/>
  <c r="D48" i="37"/>
  <c r="AE62" i="15"/>
  <c r="AD62" i="15"/>
  <c r="D48" i="36"/>
  <c r="AC62" i="15"/>
  <c r="AB62" i="15"/>
  <c r="D48" i="35"/>
  <c r="AA62" i="15"/>
  <c r="Z62" i="15"/>
  <c r="D48" i="34"/>
  <c r="Y62" i="15"/>
  <c r="X62" i="15"/>
  <c r="D48" i="33"/>
  <c r="W62" i="15"/>
  <c r="V62" i="15"/>
  <c r="D48" i="32"/>
  <c r="U62" i="15"/>
  <c r="T62" i="15"/>
  <c r="D48" i="31"/>
  <c r="S62" i="15"/>
  <c r="R62" i="15"/>
  <c r="D48" i="30"/>
  <c r="Q62" i="15"/>
  <c r="P62" i="15"/>
  <c r="D48" i="29"/>
  <c r="O62" i="15"/>
  <c r="N62" i="15"/>
  <c r="D48" i="28"/>
  <c r="M62" i="15"/>
  <c r="L62" i="15"/>
  <c r="D51" i="16"/>
  <c r="K62" i="15"/>
  <c r="AH61" i="15"/>
  <c r="D47" i="38"/>
  <c r="AG61" i="15"/>
  <c r="AF61" i="15"/>
  <c r="D47" i="37"/>
  <c r="AE61" i="15"/>
  <c r="AD61" i="15"/>
  <c r="D47" i="36"/>
  <c r="AC61" i="15"/>
  <c r="AB61" i="15"/>
  <c r="D47" i="35"/>
  <c r="AA61" i="15"/>
  <c r="Z61" i="15"/>
  <c r="D47" i="34"/>
  <c r="Y61" i="15"/>
  <c r="X61" i="15"/>
  <c r="D47" i="33"/>
  <c r="W61" i="15"/>
  <c r="V61" i="15"/>
  <c r="D47" i="32"/>
  <c r="U61" i="15"/>
  <c r="T61" i="15"/>
  <c r="D47" i="31"/>
  <c r="S61" i="15"/>
  <c r="R61" i="15"/>
  <c r="D47" i="30"/>
  <c r="Q61" i="15"/>
  <c r="P61" i="15"/>
  <c r="D47" i="29"/>
  <c r="O61" i="15"/>
  <c r="N61" i="15"/>
  <c r="D47" i="28"/>
  <c r="M61" i="15"/>
  <c r="L61" i="15"/>
  <c r="D50" i="16"/>
  <c r="K61" i="15"/>
  <c r="AH60" i="15"/>
  <c r="D46" i="38"/>
  <c r="AG60" i="15"/>
  <c r="AF60" i="15"/>
  <c r="D46" i="37"/>
  <c r="AE60" i="15"/>
  <c r="AD60" i="15"/>
  <c r="D46" i="36"/>
  <c r="AC60" i="15"/>
  <c r="AB60" i="15"/>
  <c r="D46" i="35"/>
  <c r="AA60" i="15"/>
  <c r="Z60" i="15"/>
  <c r="D46" i="34"/>
  <c r="Y60" i="15"/>
  <c r="X60" i="15"/>
  <c r="D46" i="33"/>
  <c r="W60" i="15"/>
  <c r="V60" i="15"/>
  <c r="D46" i="32"/>
  <c r="U60" i="15"/>
  <c r="T60" i="15"/>
  <c r="D46" i="31"/>
  <c r="S60" i="15"/>
  <c r="R60" i="15"/>
  <c r="D46" i="30"/>
  <c r="Q60" i="15"/>
  <c r="P60" i="15"/>
  <c r="D46" i="29"/>
  <c r="O60" i="15"/>
  <c r="N60" i="15"/>
  <c r="D46" i="28"/>
  <c r="M60" i="15"/>
  <c r="L60" i="15"/>
  <c r="D49" i="16"/>
  <c r="K60" i="15"/>
  <c r="AH59" i="15"/>
  <c r="D45" i="38"/>
  <c r="AG59" i="15"/>
  <c r="AF59" i="15"/>
  <c r="D45" i="37"/>
  <c r="AE59" i="15"/>
  <c r="AD59" i="15"/>
  <c r="D45" i="36"/>
  <c r="AC59" i="15"/>
  <c r="AB59" i="15"/>
  <c r="D45" i="35"/>
  <c r="AA59" i="15"/>
  <c r="Z59" i="15"/>
  <c r="D45" i="34"/>
  <c r="Y59" i="15"/>
  <c r="X59" i="15"/>
  <c r="D45" i="33"/>
  <c r="W59" i="15"/>
  <c r="V59" i="15"/>
  <c r="D45" i="32"/>
  <c r="U59" i="15"/>
  <c r="T59" i="15"/>
  <c r="D45" i="31"/>
  <c r="S59" i="15"/>
  <c r="R59" i="15"/>
  <c r="D45" i="30"/>
  <c r="Q59" i="15"/>
  <c r="P59" i="15"/>
  <c r="D45" i="29"/>
  <c r="O59" i="15"/>
  <c r="N59" i="15"/>
  <c r="D45" i="28"/>
  <c r="M59" i="15"/>
  <c r="L59" i="15"/>
  <c r="D48" i="16"/>
  <c r="K59" i="15"/>
  <c r="AH58" i="15"/>
  <c r="D44" i="38"/>
  <c r="AG58" i="15"/>
  <c r="AF58" i="15"/>
  <c r="D44" i="37"/>
  <c r="AE58" i="15"/>
  <c r="AD58" i="15"/>
  <c r="D44" i="36"/>
  <c r="AC58" i="15"/>
  <c r="AB58" i="15"/>
  <c r="D44" i="35"/>
  <c r="AA58" i="15"/>
  <c r="Z58" i="15"/>
  <c r="D44" i="34"/>
  <c r="Y58" i="15"/>
  <c r="X58" i="15"/>
  <c r="D44" i="33"/>
  <c r="W58" i="15"/>
  <c r="V58" i="15"/>
  <c r="D44" i="32"/>
  <c r="U58" i="15"/>
  <c r="T58" i="15"/>
  <c r="D44" i="31"/>
  <c r="S58" i="15"/>
  <c r="R58" i="15"/>
  <c r="D44" i="30"/>
  <c r="Q58" i="15"/>
  <c r="P58" i="15"/>
  <c r="D44" i="29"/>
  <c r="O58" i="15"/>
  <c r="N58" i="15"/>
  <c r="D44" i="28"/>
  <c r="M58" i="15"/>
  <c r="L58" i="15"/>
  <c r="D47" i="16"/>
  <c r="K58" i="15"/>
  <c r="AH57" i="15"/>
  <c r="D43" i="38"/>
  <c r="AG57" i="15"/>
  <c r="AF57" i="15"/>
  <c r="D43" i="37"/>
  <c r="AE57" i="15"/>
  <c r="AD57" i="15"/>
  <c r="D43" i="36"/>
  <c r="AC57" i="15"/>
  <c r="AB57" i="15"/>
  <c r="D43" i="35"/>
  <c r="AA57" i="15"/>
  <c r="Z57" i="15"/>
  <c r="D43" i="34"/>
  <c r="Y57" i="15"/>
  <c r="X57" i="15"/>
  <c r="D43" i="33"/>
  <c r="W57" i="15"/>
  <c r="V57" i="15"/>
  <c r="D43" i="32"/>
  <c r="U57" i="15"/>
  <c r="T57" i="15"/>
  <c r="D43" i="31"/>
  <c r="S57" i="15"/>
  <c r="R57" i="15"/>
  <c r="D43" i="30"/>
  <c r="Q57" i="15"/>
  <c r="P57" i="15"/>
  <c r="D43" i="29"/>
  <c r="O57" i="15"/>
  <c r="N57" i="15"/>
  <c r="D43" i="28"/>
  <c r="M57" i="15"/>
  <c r="L57" i="15"/>
  <c r="D46" i="16"/>
  <c r="K57" i="15"/>
  <c r="E58" i="15"/>
  <c r="F58" i="15"/>
  <c r="G58" i="15"/>
  <c r="E59" i="15"/>
  <c r="F59" i="15"/>
  <c r="G59" i="15"/>
  <c r="E60" i="15"/>
  <c r="F60" i="15"/>
  <c r="G60" i="15"/>
  <c r="E61" i="15"/>
  <c r="F61" i="15"/>
  <c r="G61" i="15"/>
  <c r="E62" i="15"/>
  <c r="F62" i="15"/>
  <c r="G62" i="15"/>
  <c r="E63" i="15"/>
  <c r="F63" i="15"/>
  <c r="G63" i="15"/>
  <c r="E64" i="15"/>
  <c r="F64" i="15"/>
  <c r="G64" i="15"/>
  <c r="E65" i="15"/>
  <c r="F65" i="15"/>
  <c r="G65" i="15"/>
  <c r="C65" i="15"/>
  <c r="C64" i="15"/>
  <c r="C63" i="15"/>
  <c r="C62" i="15"/>
  <c r="C61" i="15"/>
  <c r="C60" i="15"/>
  <c r="C59" i="15"/>
  <c r="C58" i="15"/>
  <c r="C57" i="15"/>
  <c r="D41" i="16"/>
  <c r="K52" i="15"/>
  <c r="L52" i="15"/>
  <c r="D38" i="28"/>
  <c r="M52" i="15"/>
  <c r="N52" i="15"/>
  <c r="D38" i="29"/>
  <c r="O52" i="15"/>
  <c r="P52" i="15"/>
  <c r="D38" i="30"/>
  <c r="Q52" i="15"/>
  <c r="R52" i="15"/>
  <c r="D38" i="31"/>
  <c r="S52" i="15"/>
  <c r="T52" i="15"/>
  <c r="D38" i="32"/>
  <c r="U52" i="15"/>
  <c r="V52" i="15"/>
  <c r="D38" i="33"/>
  <c r="W52" i="15"/>
  <c r="X52" i="15"/>
  <c r="D38" i="34"/>
  <c r="Y52" i="15"/>
  <c r="Z52" i="15"/>
  <c r="D38" i="35"/>
  <c r="AA52" i="15"/>
  <c r="AB52" i="15"/>
  <c r="D38" i="36"/>
  <c r="AC52" i="15"/>
  <c r="AD52" i="15"/>
  <c r="D38" i="37"/>
  <c r="AE52" i="15"/>
  <c r="AF52" i="15"/>
  <c r="D38" i="38"/>
  <c r="AG52" i="15"/>
  <c r="AH52" i="15"/>
  <c r="D42" i="16"/>
  <c r="K53" i="15"/>
  <c r="L53" i="15"/>
  <c r="D39" i="28"/>
  <c r="M53" i="15"/>
  <c r="N53" i="15"/>
  <c r="D39" i="29"/>
  <c r="O53" i="15"/>
  <c r="P53" i="15"/>
  <c r="D39" i="30"/>
  <c r="Q53" i="15"/>
  <c r="R53" i="15"/>
  <c r="D39" i="31"/>
  <c r="S53" i="15"/>
  <c r="T53" i="15"/>
  <c r="D39" i="32"/>
  <c r="U53" i="15"/>
  <c r="V53" i="15"/>
  <c r="D39" i="33"/>
  <c r="W53" i="15"/>
  <c r="X53" i="15"/>
  <c r="D39" i="34"/>
  <c r="Y53" i="15"/>
  <c r="Z53" i="15"/>
  <c r="D39" i="35"/>
  <c r="AA53" i="15"/>
  <c r="AB53" i="15"/>
  <c r="D39" i="36"/>
  <c r="AC53" i="15"/>
  <c r="AD53" i="15"/>
  <c r="D39" i="37"/>
  <c r="AE53" i="15"/>
  <c r="AF53" i="15"/>
  <c r="D39" i="38"/>
  <c r="AG53" i="15"/>
  <c r="AH53" i="15"/>
  <c r="D26" i="16"/>
  <c r="K37" i="15"/>
  <c r="D23" i="28"/>
  <c r="M37" i="15"/>
  <c r="D23" i="29"/>
  <c r="O37" i="15"/>
  <c r="D23" i="30"/>
  <c r="Q37" i="15"/>
  <c r="D23" i="31"/>
  <c r="S37" i="15"/>
  <c r="D23" i="32"/>
  <c r="U37" i="15"/>
  <c r="D23" i="33"/>
  <c r="W37" i="15"/>
  <c r="D23" i="34"/>
  <c r="Y37" i="15"/>
  <c r="D23" i="35"/>
  <c r="AA37" i="15"/>
  <c r="D23" i="36"/>
  <c r="AC37" i="15"/>
  <c r="D23" i="37"/>
  <c r="AE37" i="15"/>
  <c r="D23" i="38"/>
  <c r="AG37" i="15"/>
  <c r="E37" i="15"/>
  <c r="L37" i="15"/>
  <c r="N37" i="15"/>
  <c r="P37" i="15"/>
  <c r="R37" i="15"/>
  <c r="T37" i="15"/>
  <c r="V37" i="15"/>
  <c r="X37" i="15"/>
  <c r="Z37" i="15"/>
  <c r="AB37" i="15"/>
  <c r="AD37" i="15"/>
  <c r="AF37" i="15"/>
  <c r="AH37" i="15"/>
  <c r="F37" i="15"/>
  <c r="G37" i="15"/>
  <c r="D27" i="16"/>
  <c r="K38" i="15"/>
  <c r="D24" i="28"/>
  <c r="M38" i="15"/>
  <c r="D24" i="29"/>
  <c r="O38" i="15"/>
  <c r="D24" i="30"/>
  <c r="Q38" i="15"/>
  <c r="D24" i="31"/>
  <c r="S38" i="15"/>
  <c r="D24" i="32"/>
  <c r="U38" i="15"/>
  <c r="D24" i="33"/>
  <c r="W38" i="15"/>
  <c r="D24" i="34"/>
  <c r="Y38" i="15"/>
  <c r="D24" i="35"/>
  <c r="AA38" i="15"/>
  <c r="D24" i="36"/>
  <c r="AC38" i="15"/>
  <c r="D24" i="37"/>
  <c r="AE38" i="15"/>
  <c r="D24" i="38"/>
  <c r="AG38" i="15"/>
  <c r="E38" i="15"/>
  <c r="L38" i="15"/>
  <c r="N38" i="15"/>
  <c r="P38" i="15"/>
  <c r="R38" i="15"/>
  <c r="T38" i="15"/>
  <c r="V38" i="15"/>
  <c r="X38" i="15"/>
  <c r="Z38" i="15"/>
  <c r="AB38" i="15"/>
  <c r="AD38" i="15"/>
  <c r="AF38" i="15"/>
  <c r="AH38" i="15"/>
  <c r="F38" i="15"/>
  <c r="G38" i="15"/>
  <c r="D28" i="16"/>
  <c r="K39" i="15"/>
  <c r="D25" i="28"/>
  <c r="M39" i="15"/>
  <c r="D25" i="29"/>
  <c r="O39" i="15"/>
  <c r="D25" i="30"/>
  <c r="Q39" i="15"/>
  <c r="D25" i="31"/>
  <c r="S39" i="15"/>
  <c r="D25" i="32"/>
  <c r="U39" i="15"/>
  <c r="D25" i="33"/>
  <c r="W39" i="15"/>
  <c r="D25" i="34"/>
  <c r="Y39" i="15"/>
  <c r="D25" i="35"/>
  <c r="AA39" i="15"/>
  <c r="D25" i="36"/>
  <c r="AC39" i="15"/>
  <c r="D25" i="37"/>
  <c r="AE39" i="15"/>
  <c r="D25" i="38"/>
  <c r="AG39" i="15"/>
  <c r="E39" i="15"/>
  <c r="L39" i="15"/>
  <c r="N39" i="15"/>
  <c r="P39" i="15"/>
  <c r="R39" i="15"/>
  <c r="T39" i="15"/>
  <c r="V39" i="15"/>
  <c r="X39" i="15"/>
  <c r="Z39" i="15"/>
  <c r="AB39" i="15"/>
  <c r="AD39" i="15"/>
  <c r="AF39" i="15"/>
  <c r="AH39" i="15"/>
  <c r="F39" i="15"/>
  <c r="G39" i="15"/>
  <c r="D29" i="16"/>
  <c r="K40" i="15"/>
  <c r="D26" i="28"/>
  <c r="M40" i="15"/>
  <c r="D26" i="29"/>
  <c r="O40" i="15"/>
  <c r="D26" i="30"/>
  <c r="Q40" i="15"/>
  <c r="D26" i="31"/>
  <c r="S40" i="15"/>
  <c r="D26" i="32"/>
  <c r="U40" i="15"/>
  <c r="D26" i="33"/>
  <c r="W40" i="15"/>
  <c r="D26" i="34"/>
  <c r="Y40" i="15"/>
  <c r="D26" i="35"/>
  <c r="AA40" i="15"/>
  <c r="D26" i="36"/>
  <c r="AC40" i="15"/>
  <c r="D26" i="37"/>
  <c r="AE40" i="15"/>
  <c r="D26" i="38"/>
  <c r="AG40" i="15"/>
  <c r="E40" i="15"/>
  <c r="L40" i="15"/>
  <c r="N40" i="15"/>
  <c r="P40" i="15"/>
  <c r="R40" i="15"/>
  <c r="T40" i="15"/>
  <c r="V40" i="15"/>
  <c r="X40" i="15"/>
  <c r="Z40" i="15"/>
  <c r="AB40" i="15"/>
  <c r="AD40" i="15"/>
  <c r="AF40" i="15"/>
  <c r="AH40" i="15"/>
  <c r="F40" i="15"/>
  <c r="G40" i="15"/>
  <c r="D30" i="16"/>
  <c r="K41" i="15"/>
  <c r="D27" i="28"/>
  <c r="M41" i="15"/>
  <c r="D27" i="29"/>
  <c r="O41" i="15"/>
  <c r="D27" i="30"/>
  <c r="Q41" i="15"/>
  <c r="D27" i="31"/>
  <c r="S41" i="15"/>
  <c r="D27" i="32"/>
  <c r="U41" i="15"/>
  <c r="D27" i="33"/>
  <c r="W41" i="15"/>
  <c r="D27" i="34"/>
  <c r="Y41" i="15"/>
  <c r="D27" i="35"/>
  <c r="AA41" i="15"/>
  <c r="D27" i="36"/>
  <c r="AC41" i="15"/>
  <c r="D27" i="37"/>
  <c r="AE41" i="15"/>
  <c r="D27" i="38"/>
  <c r="AG41" i="15"/>
  <c r="E41" i="15"/>
  <c r="L41" i="15"/>
  <c r="N41" i="15"/>
  <c r="P41" i="15"/>
  <c r="R41" i="15"/>
  <c r="T41" i="15"/>
  <c r="V41" i="15"/>
  <c r="X41" i="15"/>
  <c r="Z41" i="15"/>
  <c r="AB41" i="15"/>
  <c r="AD41" i="15"/>
  <c r="AF41" i="15"/>
  <c r="AH41" i="15"/>
  <c r="F41" i="15"/>
  <c r="G41" i="15"/>
  <c r="D31" i="16"/>
  <c r="K42" i="15"/>
  <c r="D28" i="28"/>
  <c r="M42" i="15"/>
  <c r="D28" i="29"/>
  <c r="O42" i="15"/>
  <c r="D28" i="30"/>
  <c r="Q42" i="15"/>
  <c r="D28" i="31"/>
  <c r="S42" i="15"/>
  <c r="D28" i="32"/>
  <c r="U42" i="15"/>
  <c r="D28" i="33"/>
  <c r="W42" i="15"/>
  <c r="D28" i="34"/>
  <c r="Y42" i="15"/>
  <c r="D28" i="35"/>
  <c r="AA42" i="15"/>
  <c r="D28" i="36"/>
  <c r="AC42" i="15"/>
  <c r="D28" i="37"/>
  <c r="AE42" i="15"/>
  <c r="D28" i="38"/>
  <c r="AG42" i="15"/>
  <c r="E42" i="15"/>
  <c r="L42" i="15"/>
  <c r="N42" i="15"/>
  <c r="P42" i="15"/>
  <c r="R42" i="15"/>
  <c r="T42" i="15"/>
  <c r="V42" i="15"/>
  <c r="X42" i="15"/>
  <c r="Z42" i="15"/>
  <c r="AB42" i="15"/>
  <c r="AD42" i="15"/>
  <c r="AF42" i="15"/>
  <c r="AH42" i="15"/>
  <c r="F42" i="15"/>
  <c r="G42" i="15"/>
  <c r="D32" i="16"/>
  <c r="K43" i="15"/>
  <c r="D29" i="28"/>
  <c r="M43" i="15"/>
  <c r="D29" i="29"/>
  <c r="O43" i="15"/>
  <c r="D29" i="30"/>
  <c r="Q43" i="15"/>
  <c r="D29" i="31"/>
  <c r="S43" i="15"/>
  <c r="D29" i="32"/>
  <c r="U43" i="15"/>
  <c r="D29" i="33"/>
  <c r="W43" i="15"/>
  <c r="D29" i="34"/>
  <c r="Y43" i="15"/>
  <c r="D29" i="35"/>
  <c r="AA43" i="15"/>
  <c r="D29" i="36"/>
  <c r="AC43" i="15"/>
  <c r="D29" i="37"/>
  <c r="AE43" i="15"/>
  <c r="D29" i="38"/>
  <c r="AG43" i="15"/>
  <c r="E43" i="15"/>
  <c r="L43" i="15"/>
  <c r="N43" i="15"/>
  <c r="P43" i="15"/>
  <c r="R43" i="15"/>
  <c r="T43" i="15"/>
  <c r="V43" i="15"/>
  <c r="X43" i="15"/>
  <c r="Z43" i="15"/>
  <c r="AB43" i="15"/>
  <c r="AD43" i="15"/>
  <c r="AF43" i="15"/>
  <c r="AH43" i="15"/>
  <c r="F43" i="15"/>
  <c r="G43" i="15"/>
  <c r="D33" i="16"/>
  <c r="K44" i="15"/>
  <c r="D30" i="28"/>
  <c r="M44" i="15"/>
  <c r="D30" i="29"/>
  <c r="O44" i="15"/>
  <c r="D30" i="30"/>
  <c r="Q44" i="15"/>
  <c r="D30" i="31"/>
  <c r="S44" i="15"/>
  <c r="D30" i="32"/>
  <c r="U44" i="15"/>
  <c r="D30" i="33"/>
  <c r="W44" i="15"/>
  <c r="D30" i="34"/>
  <c r="Y44" i="15"/>
  <c r="D30" i="35"/>
  <c r="AA44" i="15"/>
  <c r="D30" i="36"/>
  <c r="AC44" i="15"/>
  <c r="D30" i="37"/>
  <c r="AE44" i="15"/>
  <c r="D30" i="38"/>
  <c r="AG44" i="15"/>
  <c r="E44" i="15"/>
  <c r="L44" i="15"/>
  <c r="N44" i="15"/>
  <c r="P44" i="15"/>
  <c r="R44" i="15"/>
  <c r="T44" i="15"/>
  <c r="V44" i="15"/>
  <c r="X44" i="15"/>
  <c r="Z44" i="15"/>
  <c r="AB44" i="15"/>
  <c r="AD44" i="15"/>
  <c r="AF44" i="15"/>
  <c r="AH44" i="15"/>
  <c r="F44" i="15"/>
  <c r="G44" i="15"/>
  <c r="D34" i="16"/>
  <c r="K45" i="15"/>
  <c r="D31" i="28"/>
  <c r="M45" i="15"/>
  <c r="D31" i="29"/>
  <c r="O45" i="15"/>
  <c r="D31" i="30"/>
  <c r="Q45" i="15"/>
  <c r="D31" i="31"/>
  <c r="S45" i="15"/>
  <c r="D31" i="32"/>
  <c r="U45" i="15"/>
  <c r="D31" i="33"/>
  <c r="W45" i="15"/>
  <c r="D31" i="34"/>
  <c r="Y45" i="15"/>
  <c r="D31" i="35"/>
  <c r="AA45" i="15"/>
  <c r="D31" i="36"/>
  <c r="AC45" i="15"/>
  <c r="D31" i="37"/>
  <c r="AE45" i="15"/>
  <c r="D31" i="38"/>
  <c r="AG45" i="15"/>
  <c r="E45" i="15"/>
  <c r="L45" i="15"/>
  <c r="N45" i="15"/>
  <c r="P45" i="15"/>
  <c r="R45" i="15"/>
  <c r="T45" i="15"/>
  <c r="V45" i="15"/>
  <c r="X45" i="15"/>
  <c r="Z45" i="15"/>
  <c r="AB45" i="15"/>
  <c r="AD45" i="15"/>
  <c r="AF45" i="15"/>
  <c r="AH45" i="15"/>
  <c r="F45" i="15"/>
  <c r="G45" i="15"/>
  <c r="D35" i="16"/>
  <c r="K46" i="15"/>
  <c r="D32" i="28"/>
  <c r="M46" i="15"/>
  <c r="D32" i="29"/>
  <c r="O46" i="15"/>
  <c r="D32" i="30"/>
  <c r="Q46" i="15"/>
  <c r="D32" i="31"/>
  <c r="S46" i="15"/>
  <c r="D32" i="32"/>
  <c r="U46" i="15"/>
  <c r="D32" i="33"/>
  <c r="W46" i="15"/>
  <c r="D32" i="34"/>
  <c r="Y46" i="15"/>
  <c r="D32" i="35"/>
  <c r="AA46" i="15"/>
  <c r="D32" i="36"/>
  <c r="AC46" i="15"/>
  <c r="D32" i="37"/>
  <c r="AE46" i="15"/>
  <c r="D32" i="38"/>
  <c r="AG46" i="15"/>
  <c r="E46" i="15"/>
  <c r="L46" i="15"/>
  <c r="N46" i="15"/>
  <c r="P46" i="15"/>
  <c r="R46" i="15"/>
  <c r="T46" i="15"/>
  <c r="V46" i="15"/>
  <c r="X46" i="15"/>
  <c r="Z46" i="15"/>
  <c r="AB46" i="15"/>
  <c r="AD46" i="15"/>
  <c r="AF46" i="15"/>
  <c r="AH46" i="15"/>
  <c r="F46" i="15"/>
  <c r="G46" i="15"/>
  <c r="D36" i="16"/>
  <c r="K47" i="15"/>
  <c r="D33" i="28"/>
  <c r="M47" i="15"/>
  <c r="D33" i="29"/>
  <c r="O47" i="15"/>
  <c r="D33" i="30"/>
  <c r="Q47" i="15"/>
  <c r="D33" i="31"/>
  <c r="S47" i="15"/>
  <c r="D33" i="32"/>
  <c r="U47" i="15"/>
  <c r="D33" i="33"/>
  <c r="W47" i="15"/>
  <c r="D33" i="34"/>
  <c r="Y47" i="15"/>
  <c r="D33" i="35"/>
  <c r="AA47" i="15"/>
  <c r="D33" i="36"/>
  <c r="AC47" i="15"/>
  <c r="D33" i="37"/>
  <c r="AE47" i="15"/>
  <c r="D33" i="38"/>
  <c r="AG47" i="15"/>
  <c r="E47" i="15"/>
  <c r="L47" i="15"/>
  <c r="N47" i="15"/>
  <c r="P47" i="15"/>
  <c r="R47" i="15"/>
  <c r="T47" i="15"/>
  <c r="V47" i="15"/>
  <c r="X47" i="15"/>
  <c r="Z47" i="15"/>
  <c r="AB47" i="15"/>
  <c r="AD47" i="15"/>
  <c r="AF47" i="15"/>
  <c r="AH47" i="15"/>
  <c r="F47" i="15"/>
  <c r="G47" i="15"/>
  <c r="D37" i="16"/>
  <c r="K48" i="15"/>
  <c r="D34" i="28"/>
  <c r="M48" i="15"/>
  <c r="D34" i="29"/>
  <c r="O48" i="15"/>
  <c r="D34" i="30"/>
  <c r="Q48" i="15"/>
  <c r="D34" i="31"/>
  <c r="S48" i="15"/>
  <c r="D34" i="32"/>
  <c r="U48" i="15"/>
  <c r="D34" i="33"/>
  <c r="W48" i="15"/>
  <c r="D34" i="34"/>
  <c r="Y48" i="15"/>
  <c r="D34" i="35"/>
  <c r="AA48" i="15"/>
  <c r="D34" i="36"/>
  <c r="AC48" i="15"/>
  <c r="D34" i="37"/>
  <c r="AE48" i="15"/>
  <c r="D34" i="38"/>
  <c r="AG48" i="15"/>
  <c r="E48" i="15"/>
  <c r="L48" i="15"/>
  <c r="N48" i="15"/>
  <c r="P48" i="15"/>
  <c r="R48" i="15"/>
  <c r="T48" i="15"/>
  <c r="V48" i="15"/>
  <c r="X48" i="15"/>
  <c r="Z48" i="15"/>
  <c r="AB48" i="15"/>
  <c r="AD48" i="15"/>
  <c r="AF48" i="15"/>
  <c r="AH48" i="15"/>
  <c r="F48" i="15"/>
  <c r="G48" i="15"/>
  <c r="D38" i="16"/>
  <c r="K49" i="15"/>
  <c r="D35" i="28"/>
  <c r="M49" i="15"/>
  <c r="D35" i="29"/>
  <c r="O49" i="15"/>
  <c r="D35" i="30"/>
  <c r="Q49" i="15"/>
  <c r="D35" i="31"/>
  <c r="S49" i="15"/>
  <c r="D35" i="32"/>
  <c r="U49" i="15"/>
  <c r="D35" i="33"/>
  <c r="W49" i="15"/>
  <c r="D35" i="34"/>
  <c r="Y49" i="15"/>
  <c r="D35" i="35"/>
  <c r="AA49" i="15"/>
  <c r="D35" i="36"/>
  <c r="AC49" i="15"/>
  <c r="D35" i="37"/>
  <c r="AE49" i="15"/>
  <c r="D35" i="38"/>
  <c r="AG49" i="15"/>
  <c r="E49" i="15"/>
  <c r="L49" i="15"/>
  <c r="N49" i="15"/>
  <c r="P49" i="15"/>
  <c r="R49" i="15"/>
  <c r="T49" i="15"/>
  <c r="V49" i="15"/>
  <c r="X49" i="15"/>
  <c r="Z49" i="15"/>
  <c r="AB49" i="15"/>
  <c r="AD49" i="15"/>
  <c r="AF49" i="15"/>
  <c r="AH49" i="15"/>
  <c r="F49" i="15"/>
  <c r="G49" i="15"/>
  <c r="D39" i="16"/>
  <c r="K50" i="15"/>
  <c r="D36" i="28"/>
  <c r="M50" i="15"/>
  <c r="D36" i="29"/>
  <c r="O50" i="15"/>
  <c r="D36" i="30"/>
  <c r="Q50" i="15"/>
  <c r="D36" i="31"/>
  <c r="S50" i="15"/>
  <c r="D36" i="32"/>
  <c r="U50" i="15"/>
  <c r="D36" i="33"/>
  <c r="W50" i="15"/>
  <c r="D36" i="34"/>
  <c r="Y50" i="15"/>
  <c r="D36" i="35"/>
  <c r="AA50" i="15"/>
  <c r="D36" i="36"/>
  <c r="AC50" i="15"/>
  <c r="D36" i="37"/>
  <c r="AE50" i="15"/>
  <c r="D36" i="38"/>
  <c r="AG50" i="15"/>
  <c r="E50" i="15"/>
  <c r="L50" i="15"/>
  <c r="N50" i="15"/>
  <c r="P50" i="15"/>
  <c r="R50" i="15"/>
  <c r="T50" i="15"/>
  <c r="V50" i="15"/>
  <c r="X50" i="15"/>
  <c r="Z50" i="15"/>
  <c r="AB50" i="15"/>
  <c r="AD50" i="15"/>
  <c r="AF50" i="15"/>
  <c r="AH50" i="15"/>
  <c r="F50" i="15"/>
  <c r="G50" i="15"/>
  <c r="D40" i="16"/>
  <c r="K51" i="15"/>
  <c r="D37" i="28"/>
  <c r="M51" i="15"/>
  <c r="D37" i="29"/>
  <c r="O51" i="15"/>
  <c r="D37" i="30"/>
  <c r="Q51" i="15"/>
  <c r="D37" i="31"/>
  <c r="S51" i="15"/>
  <c r="D37" i="32"/>
  <c r="U51" i="15"/>
  <c r="D37" i="33"/>
  <c r="W51" i="15"/>
  <c r="D37" i="34"/>
  <c r="Y51" i="15"/>
  <c r="D37" i="35"/>
  <c r="AA51" i="15"/>
  <c r="D37" i="36"/>
  <c r="AC51" i="15"/>
  <c r="D37" i="37"/>
  <c r="AE51" i="15"/>
  <c r="D37" i="38"/>
  <c r="AG51" i="15"/>
  <c r="E51" i="15"/>
  <c r="L51" i="15"/>
  <c r="N51" i="15"/>
  <c r="P51" i="15"/>
  <c r="R51" i="15"/>
  <c r="T51" i="15"/>
  <c r="V51" i="15"/>
  <c r="X51" i="15"/>
  <c r="Z51" i="15"/>
  <c r="AB51" i="15"/>
  <c r="AD51" i="15"/>
  <c r="AF51" i="15"/>
  <c r="AH51" i="15"/>
  <c r="F51" i="15"/>
  <c r="G51" i="15"/>
  <c r="E52" i="15"/>
  <c r="F52" i="15"/>
  <c r="G52" i="15"/>
  <c r="E53" i="15"/>
  <c r="F53" i="15"/>
  <c r="G53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0" i="15"/>
  <c r="C31" i="15"/>
  <c r="C32" i="15"/>
  <c r="C29" i="15"/>
  <c r="D79" i="38"/>
  <c r="E79" i="38"/>
  <c r="F79" i="38"/>
  <c r="F78" i="38"/>
  <c r="C78" i="38"/>
  <c r="F77" i="38"/>
  <c r="C77" i="38"/>
  <c r="F76" i="38"/>
  <c r="C76" i="38"/>
  <c r="F75" i="38"/>
  <c r="C75" i="38"/>
  <c r="F74" i="38"/>
  <c r="C74" i="38"/>
  <c r="F73" i="38"/>
  <c r="C73" i="38"/>
  <c r="F72" i="38"/>
  <c r="C72" i="38"/>
  <c r="F71" i="38"/>
  <c r="C71" i="38"/>
  <c r="F70" i="38"/>
  <c r="C70" i="38"/>
  <c r="F69" i="38"/>
  <c r="C69" i="38"/>
  <c r="D66" i="38"/>
  <c r="E66" i="38"/>
  <c r="F66" i="38"/>
  <c r="F65" i="38"/>
  <c r="C65" i="38"/>
  <c r="F64" i="38"/>
  <c r="C64" i="38"/>
  <c r="F63" i="38"/>
  <c r="C63" i="38"/>
  <c r="F62" i="38"/>
  <c r="C62" i="38"/>
  <c r="F61" i="38"/>
  <c r="C61" i="38"/>
  <c r="F60" i="38"/>
  <c r="C60" i="38"/>
  <c r="F59" i="38"/>
  <c r="C59" i="38"/>
  <c r="F58" i="38"/>
  <c r="C58" i="38"/>
  <c r="F57" i="38"/>
  <c r="C57" i="38"/>
  <c r="F56" i="38"/>
  <c r="C56" i="38"/>
  <c r="F55" i="38"/>
  <c r="C55" i="38"/>
  <c r="D52" i="38"/>
  <c r="E52" i="38"/>
  <c r="F52" i="38"/>
  <c r="F51" i="38"/>
  <c r="C51" i="38"/>
  <c r="F50" i="38"/>
  <c r="C50" i="38"/>
  <c r="F49" i="38"/>
  <c r="C49" i="38"/>
  <c r="F48" i="38"/>
  <c r="C48" i="38"/>
  <c r="F47" i="38"/>
  <c r="C47" i="38"/>
  <c r="F46" i="38"/>
  <c r="C46" i="38"/>
  <c r="F45" i="38"/>
  <c r="C45" i="38"/>
  <c r="F44" i="38"/>
  <c r="C44" i="38"/>
  <c r="F43" i="38"/>
  <c r="C43" i="38"/>
  <c r="D22" i="38"/>
  <c r="D40" i="38"/>
  <c r="E40" i="38"/>
  <c r="F40" i="38"/>
  <c r="F39" i="38"/>
  <c r="C39" i="38"/>
  <c r="F38" i="38"/>
  <c r="C38" i="38"/>
  <c r="F37" i="38"/>
  <c r="C37" i="38"/>
  <c r="F36" i="38"/>
  <c r="C36" i="38"/>
  <c r="F35" i="38"/>
  <c r="C35" i="38"/>
  <c r="F34" i="38"/>
  <c r="C34" i="38"/>
  <c r="F33" i="38"/>
  <c r="C33" i="38"/>
  <c r="F32" i="38"/>
  <c r="C32" i="38"/>
  <c r="F31" i="38"/>
  <c r="C31" i="38"/>
  <c r="F30" i="38"/>
  <c r="C30" i="38"/>
  <c r="F29" i="38"/>
  <c r="C29" i="38"/>
  <c r="F28" i="38"/>
  <c r="C28" i="38"/>
  <c r="F27" i="38"/>
  <c r="C27" i="38"/>
  <c r="F26" i="38"/>
  <c r="C26" i="38"/>
  <c r="F25" i="38"/>
  <c r="C25" i="38"/>
  <c r="F24" i="38"/>
  <c r="C24" i="38"/>
  <c r="F23" i="38"/>
  <c r="C23" i="38"/>
  <c r="F22" i="38"/>
  <c r="C22" i="38"/>
  <c r="E19" i="38"/>
  <c r="D15" i="38"/>
  <c r="D16" i="38"/>
  <c r="D17" i="38"/>
  <c r="D18" i="38"/>
  <c r="D19" i="38"/>
  <c r="F19" i="38"/>
  <c r="F18" i="38"/>
  <c r="C18" i="38"/>
  <c r="F17" i="38"/>
  <c r="C17" i="38"/>
  <c r="F16" i="38"/>
  <c r="C16" i="38"/>
  <c r="F15" i="38"/>
  <c r="C15" i="38"/>
  <c r="E6" i="38"/>
  <c r="E7" i="38"/>
  <c r="E8" i="38"/>
  <c r="E9" i="38"/>
  <c r="E10" i="38"/>
  <c r="E12" i="38"/>
  <c r="D6" i="38"/>
  <c r="D7" i="38"/>
  <c r="D8" i="38"/>
  <c r="D9" i="38"/>
  <c r="D10" i="38"/>
  <c r="D12" i="38"/>
  <c r="F12" i="38"/>
  <c r="F10" i="38"/>
  <c r="F9" i="38"/>
  <c r="F8" i="38"/>
  <c r="F7" i="38"/>
  <c r="F6" i="38"/>
  <c r="D79" i="37"/>
  <c r="E79" i="37"/>
  <c r="F79" i="37"/>
  <c r="F78" i="37"/>
  <c r="C78" i="37"/>
  <c r="F77" i="37"/>
  <c r="C77" i="37"/>
  <c r="F76" i="37"/>
  <c r="C76" i="37"/>
  <c r="F75" i="37"/>
  <c r="C75" i="37"/>
  <c r="F74" i="37"/>
  <c r="C74" i="37"/>
  <c r="F73" i="37"/>
  <c r="C73" i="37"/>
  <c r="F72" i="37"/>
  <c r="C72" i="37"/>
  <c r="F71" i="37"/>
  <c r="C71" i="37"/>
  <c r="F70" i="37"/>
  <c r="C70" i="37"/>
  <c r="F69" i="37"/>
  <c r="C69" i="37"/>
  <c r="D66" i="37"/>
  <c r="E66" i="37"/>
  <c r="F66" i="37"/>
  <c r="F65" i="37"/>
  <c r="C65" i="37"/>
  <c r="F64" i="37"/>
  <c r="C64" i="37"/>
  <c r="F63" i="37"/>
  <c r="C63" i="37"/>
  <c r="F62" i="37"/>
  <c r="C62" i="37"/>
  <c r="F61" i="37"/>
  <c r="C61" i="37"/>
  <c r="F60" i="37"/>
  <c r="C60" i="37"/>
  <c r="F59" i="37"/>
  <c r="C59" i="37"/>
  <c r="F58" i="37"/>
  <c r="C58" i="37"/>
  <c r="F57" i="37"/>
  <c r="C57" i="37"/>
  <c r="F56" i="37"/>
  <c r="C56" i="37"/>
  <c r="F55" i="37"/>
  <c r="C55" i="37"/>
  <c r="D52" i="37"/>
  <c r="E52" i="37"/>
  <c r="F52" i="37"/>
  <c r="F51" i="37"/>
  <c r="C51" i="37"/>
  <c r="F50" i="37"/>
  <c r="C50" i="37"/>
  <c r="F49" i="37"/>
  <c r="C49" i="37"/>
  <c r="F48" i="37"/>
  <c r="C48" i="37"/>
  <c r="F47" i="37"/>
  <c r="C47" i="37"/>
  <c r="F46" i="37"/>
  <c r="C46" i="37"/>
  <c r="F45" i="37"/>
  <c r="C45" i="37"/>
  <c r="F44" i="37"/>
  <c r="C44" i="37"/>
  <c r="F43" i="37"/>
  <c r="C43" i="37"/>
  <c r="D22" i="37"/>
  <c r="D40" i="37"/>
  <c r="E40" i="37"/>
  <c r="F40" i="37"/>
  <c r="F39" i="37"/>
  <c r="C39" i="37"/>
  <c r="F38" i="37"/>
  <c r="C38" i="37"/>
  <c r="F37" i="37"/>
  <c r="C37" i="37"/>
  <c r="F36" i="37"/>
  <c r="C36" i="37"/>
  <c r="F35" i="37"/>
  <c r="C35" i="37"/>
  <c r="F34" i="37"/>
  <c r="C34" i="37"/>
  <c r="F33" i="37"/>
  <c r="C33" i="37"/>
  <c r="F32" i="37"/>
  <c r="C32" i="37"/>
  <c r="F31" i="37"/>
  <c r="C31" i="37"/>
  <c r="F30" i="37"/>
  <c r="C30" i="37"/>
  <c r="F29" i="37"/>
  <c r="C29" i="37"/>
  <c r="F28" i="37"/>
  <c r="C28" i="37"/>
  <c r="F27" i="37"/>
  <c r="C27" i="37"/>
  <c r="F26" i="37"/>
  <c r="C26" i="37"/>
  <c r="F25" i="37"/>
  <c r="C25" i="37"/>
  <c r="F24" i="37"/>
  <c r="C24" i="37"/>
  <c r="F23" i="37"/>
  <c r="C23" i="37"/>
  <c r="F22" i="37"/>
  <c r="C22" i="37"/>
  <c r="E19" i="37"/>
  <c r="D15" i="37"/>
  <c r="D16" i="37"/>
  <c r="D17" i="37"/>
  <c r="D18" i="37"/>
  <c r="D19" i="37"/>
  <c r="F19" i="37"/>
  <c r="F18" i="37"/>
  <c r="C18" i="37"/>
  <c r="F17" i="37"/>
  <c r="C17" i="37"/>
  <c r="F16" i="37"/>
  <c r="C16" i="37"/>
  <c r="F15" i="37"/>
  <c r="C15" i="37"/>
  <c r="E6" i="37"/>
  <c r="E7" i="37"/>
  <c r="E8" i="37"/>
  <c r="E9" i="37"/>
  <c r="E10" i="37"/>
  <c r="E12" i="37"/>
  <c r="D6" i="37"/>
  <c r="D7" i="37"/>
  <c r="D8" i="37"/>
  <c r="D9" i="37"/>
  <c r="D10" i="37"/>
  <c r="D12" i="37"/>
  <c r="F12" i="37"/>
  <c r="F10" i="37"/>
  <c r="F9" i="37"/>
  <c r="F8" i="37"/>
  <c r="F7" i="37"/>
  <c r="F6" i="37"/>
  <c r="D79" i="36"/>
  <c r="E79" i="36"/>
  <c r="F79" i="36"/>
  <c r="F78" i="36"/>
  <c r="C78" i="36"/>
  <c r="F77" i="36"/>
  <c r="C77" i="36"/>
  <c r="F76" i="36"/>
  <c r="C76" i="36"/>
  <c r="F75" i="36"/>
  <c r="C75" i="36"/>
  <c r="F74" i="36"/>
  <c r="C74" i="36"/>
  <c r="F73" i="36"/>
  <c r="C73" i="36"/>
  <c r="F72" i="36"/>
  <c r="C72" i="36"/>
  <c r="F71" i="36"/>
  <c r="C71" i="36"/>
  <c r="F70" i="36"/>
  <c r="C70" i="36"/>
  <c r="F69" i="36"/>
  <c r="C69" i="36"/>
  <c r="D66" i="36"/>
  <c r="E66" i="36"/>
  <c r="F66" i="36"/>
  <c r="F65" i="36"/>
  <c r="C65" i="36"/>
  <c r="F64" i="36"/>
  <c r="C64" i="36"/>
  <c r="F63" i="36"/>
  <c r="C63" i="36"/>
  <c r="F62" i="36"/>
  <c r="C62" i="36"/>
  <c r="F61" i="36"/>
  <c r="C61" i="36"/>
  <c r="F60" i="36"/>
  <c r="C60" i="36"/>
  <c r="F59" i="36"/>
  <c r="C59" i="36"/>
  <c r="F58" i="36"/>
  <c r="C58" i="36"/>
  <c r="F57" i="36"/>
  <c r="C57" i="36"/>
  <c r="F56" i="36"/>
  <c r="C56" i="36"/>
  <c r="F55" i="36"/>
  <c r="C55" i="36"/>
  <c r="D52" i="36"/>
  <c r="E52" i="36"/>
  <c r="F52" i="36"/>
  <c r="F51" i="36"/>
  <c r="C51" i="36"/>
  <c r="F50" i="36"/>
  <c r="C50" i="36"/>
  <c r="F49" i="36"/>
  <c r="C49" i="36"/>
  <c r="F48" i="36"/>
  <c r="C48" i="36"/>
  <c r="F47" i="36"/>
  <c r="C47" i="36"/>
  <c r="F46" i="36"/>
  <c r="C46" i="36"/>
  <c r="F45" i="36"/>
  <c r="C45" i="36"/>
  <c r="F44" i="36"/>
  <c r="C44" i="36"/>
  <c r="F43" i="36"/>
  <c r="C43" i="36"/>
  <c r="D22" i="36"/>
  <c r="D40" i="36"/>
  <c r="E40" i="36"/>
  <c r="F40" i="36"/>
  <c r="F39" i="36"/>
  <c r="C39" i="36"/>
  <c r="F38" i="36"/>
  <c r="C38" i="36"/>
  <c r="F37" i="36"/>
  <c r="C37" i="36"/>
  <c r="F36" i="36"/>
  <c r="C36" i="36"/>
  <c r="F35" i="36"/>
  <c r="C35" i="36"/>
  <c r="F34" i="36"/>
  <c r="C34" i="36"/>
  <c r="F33" i="36"/>
  <c r="C33" i="36"/>
  <c r="F32" i="36"/>
  <c r="C32" i="36"/>
  <c r="F31" i="36"/>
  <c r="C31" i="36"/>
  <c r="F30" i="36"/>
  <c r="C30" i="36"/>
  <c r="F29" i="36"/>
  <c r="C29" i="36"/>
  <c r="F28" i="36"/>
  <c r="C28" i="36"/>
  <c r="F27" i="36"/>
  <c r="C27" i="36"/>
  <c r="F26" i="36"/>
  <c r="C26" i="36"/>
  <c r="F25" i="36"/>
  <c r="C25" i="36"/>
  <c r="F24" i="36"/>
  <c r="C24" i="36"/>
  <c r="F23" i="36"/>
  <c r="C23" i="36"/>
  <c r="F22" i="36"/>
  <c r="C22" i="36"/>
  <c r="E19" i="36"/>
  <c r="D15" i="36"/>
  <c r="D16" i="36"/>
  <c r="D17" i="36"/>
  <c r="D18" i="36"/>
  <c r="D19" i="36"/>
  <c r="F19" i="36"/>
  <c r="F18" i="36"/>
  <c r="C18" i="36"/>
  <c r="F17" i="36"/>
  <c r="C17" i="36"/>
  <c r="F16" i="36"/>
  <c r="C16" i="36"/>
  <c r="F15" i="36"/>
  <c r="C15" i="36"/>
  <c r="E6" i="36"/>
  <c r="E7" i="36"/>
  <c r="E8" i="36"/>
  <c r="E9" i="36"/>
  <c r="E10" i="36"/>
  <c r="E12" i="36"/>
  <c r="D6" i="36"/>
  <c r="D7" i="36"/>
  <c r="D8" i="36"/>
  <c r="D9" i="36"/>
  <c r="D10" i="36"/>
  <c r="D12" i="36"/>
  <c r="F12" i="36"/>
  <c r="F10" i="36"/>
  <c r="F9" i="36"/>
  <c r="F8" i="36"/>
  <c r="F7" i="36"/>
  <c r="F6" i="36"/>
  <c r="D79" i="35"/>
  <c r="E79" i="35"/>
  <c r="F79" i="35"/>
  <c r="F78" i="35"/>
  <c r="C78" i="35"/>
  <c r="F77" i="35"/>
  <c r="C77" i="35"/>
  <c r="F76" i="35"/>
  <c r="C76" i="35"/>
  <c r="F75" i="35"/>
  <c r="C75" i="35"/>
  <c r="F74" i="35"/>
  <c r="C74" i="35"/>
  <c r="F73" i="35"/>
  <c r="C73" i="35"/>
  <c r="F72" i="35"/>
  <c r="C72" i="35"/>
  <c r="F71" i="35"/>
  <c r="C71" i="35"/>
  <c r="F70" i="35"/>
  <c r="C70" i="35"/>
  <c r="F69" i="35"/>
  <c r="C69" i="35"/>
  <c r="D66" i="35"/>
  <c r="E66" i="35"/>
  <c r="F66" i="35"/>
  <c r="F65" i="35"/>
  <c r="C65" i="35"/>
  <c r="F64" i="35"/>
  <c r="C64" i="35"/>
  <c r="F63" i="35"/>
  <c r="C63" i="35"/>
  <c r="F62" i="35"/>
  <c r="C62" i="35"/>
  <c r="F61" i="35"/>
  <c r="C61" i="35"/>
  <c r="F60" i="35"/>
  <c r="C60" i="35"/>
  <c r="F59" i="35"/>
  <c r="C59" i="35"/>
  <c r="F58" i="35"/>
  <c r="C58" i="35"/>
  <c r="F57" i="35"/>
  <c r="C57" i="35"/>
  <c r="F56" i="35"/>
  <c r="C56" i="35"/>
  <c r="F55" i="35"/>
  <c r="C55" i="35"/>
  <c r="D52" i="35"/>
  <c r="E52" i="35"/>
  <c r="F52" i="35"/>
  <c r="F51" i="35"/>
  <c r="C51" i="35"/>
  <c r="F50" i="35"/>
  <c r="C50" i="35"/>
  <c r="F49" i="35"/>
  <c r="C49" i="35"/>
  <c r="F48" i="35"/>
  <c r="C48" i="35"/>
  <c r="F47" i="35"/>
  <c r="C47" i="35"/>
  <c r="F46" i="35"/>
  <c r="C46" i="35"/>
  <c r="F45" i="35"/>
  <c r="C45" i="35"/>
  <c r="F44" i="35"/>
  <c r="C44" i="35"/>
  <c r="F43" i="35"/>
  <c r="C43" i="35"/>
  <c r="D22" i="35"/>
  <c r="D40" i="35"/>
  <c r="E40" i="35"/>
  <c r="F40" i="35"/>
  <c r="F39" i="35"/>
  <c r="C39" i="35"/>
  <c r="F38" i="35"/>
  <c r="C38" i="35"/>
  <c r="F37" i="35"/>
  <c r="C37" i="35"/>
  <c r="F36" i="35"/>
  <c r="C36" i="35"/>
  <c r="F35" i="35"/>
  <c r="C35" i="35"/>
  <c r="F34" i="35"/>
  <c r="C34" i="35"/>
  <c r="F33" i="35"/>
  <c r="C33" i="35"/>
  <c r="F32" i="35"/>
  <c r="C32" i="35"/>
  <c r="F31" i="35"/>
  <c r="C31" i="35"/>
  <c r="F30" i="35"/>
  <c r="C30" i="35"/>
  <c r="F29" i="35"/>
  <c r="C29" i="35"/>
  <c r="F28" i="35"/>
  <c r="C28" i="35"/>
  <c r="F27" i="35"/>
  <c r="C27" i="35"/>
  <c r="F26" i="35"/>
  <c r="C26" i="35"/>
  <c r="F25" i="35"/>
  <c r="C25" i="35"/>
  <c r="F24" i="35"/>
  <c r="C24" i="35"/>
  <c r="F23" i="35"/>
  <c r="C23" i="35"/>
  <c r="F22" i="35"/>
  <c r="C22" i="35"/>
  <c r="E19" i="35"/>
  <c r="D15" i="35"/>
  <c r="D16" i="35"/>
  <c r="D17" i="35"/>
  <c r="D18" i="35"/>
  <c r="D19" i="35"/>
  <c r="F19" i="35"/>
  <c r="F18" i="35"/>
  <c r="C18" i="35"/>
  <c r="F17" i="35"/>
  <c r="C17" i="35"/>
  <c r="F16" i="35"/>
  <c r="C16" i="35"/>
  <c r="F15" i="35"/>
  <c r="C15" i="35"/>
  <c r="E6" i="35"/>
  <c r="E7" i="35"/>
  <c r="E8" i="35"/>
  <c r="E9" i="35"/>
  <c r="E10" i="35"/>
  <c r="E12" i="35"/>
  <c r="D6" i="35"/>
  <c r="D7" i="35"/>
  <c r="D8" i="35"/>
  <c r="D9" i="35"/>
  <c r="D10" i="35"/>
  <c r="D12" i="35"/>
  <c r="F12" i="35"/>
  <c r="F10" i="35"/>
  <c r="F9" i="35"/>
  <c r="F8" i="35"/>
  <c r="F7" i="35"/>
  <c r="F6" i="35"/>
  <c r="D79" i="34"/>
  <c r="E79" i="34"/>
  <c r="F79" i="34"/>
  <c r="F78" i="34"/>
  <c r="C78" i="34"/>
  <c r="F77" i="34"/>
  <c r="C77" i="34"/>
  <c r="F76" i="34"/>
  <c r="C76" i="34"/>
  <c r="F75" i="34"/>
  <c r="C75" i="34"/>
  <c r="F74" i="34"/>
  <c r="C74" i="34"/>
  <c r="F73" i="34"/>
  <c r="C73" i="34"/>
  <c r="F72" i="34"/>
  <c r="C72" i="34"/>
  <c r="F71" i="34"/>
  <c r="C71" i="34"/>
  <c r="F70" i="34"/>
  <c r="C70" i="34"/>
  <c r="F69" i="34"/>
  <c r="C69" i="34"/>
  <c r="D66" i="34"/>
  <c r="E66" i="34"/>
  <c r="F66" i="34"/>
  <c r="F65" i="34"/>
  <c r="C65" i="34"/>
  <c r="F64" i="34"/>
  <c r="C64" i="34"/>
  <c r="F63" i="34"/>
  <c r="C63" i="34"/>
  <c r="F62" i="34"/>
  <c r="C62" i="34"/>
  <c r="F61" i="34"/>
  <c r="C61" i="34"/>
  <c r="F60" i="34"/>
  <c r="C60" i="34"/>
  <c r="F59" i="34"/>
  <c r="C59" i="34"/>
  <c r="F58" i="34"/>
  <c r="C58" i="34"/>
  <c r="F57" i="34"/>
  <c r="C57" i="34"/>
  <c r="F56" i="34"/>
  <c r="C56" i="34"/>
  <c r="F55" i="34"/>
  <c r="C55" i="34"/>
  <c r="D52" i="34"/>
  <c r="E52" i="34"/>
  <c r="F52" i="34"/>
  <c r="F51" i="34"/>
  <c r="C51" i="34"/>
  <c r="F50" i="34"/>
  <c r="C50" i="34"/>
  <c r="F49" i="34"/>
  <c r="C49" i="34"/>
  <c r="F48" i="34"/>
  <c r="C48" i="34"/>
  <c r="F47" i="34"/>
  <c r="C47" i="34"/>
  <c r="F46" i="34"/>
  <c r="C46" i="34"/>
  <c r="F45" i="34"/>
  <c r="C45" i="34"/>
  <c r="F44" i="34"/>
  <c r="C44" i="34"/>
  <c r="F43" i="34"/>
  <c r="C43" i="34"/>
  <c r="D22" i="34"/>
  <c r="D40" i="34"/>
  <c r="E40" i="34"/>
  <c r="F40" i="34"/>
  <c r="F39" i="34"/>
  <c r="C39" i="34"/>
  <c r="F38" i="34"/>
  <c r="C38" i="34"/>
  <c r="F37" i="34"/>
  <c r="C37" i="34"/>
  <c r="F36" i="34"/>
  <c r="C36" i="34"/>
  <c r="F35" i="34"/>
  <c r="C35" i="34"/>
  <c r="F34" i="34"/>
  <c r="C34" i="34"/>
  <c r="F33" i="34"/>
  <c r="C33" i="34"/>
  <c r="F32" i="34"/>
  <c r="C32" i="34"/>
  <c r="F31" i="34"/>
  <c r="C31" i="34"/>
  <c r="F30" i="34"/>
  <c r="C30" i="34"/>
  <c r="F29" i="34"/>
  <c r="C29" i="34"/>
  <c r="F28" i="34"/>
  <c r="C28" i="34"/>
  <c r="F27" i="34"/>
  <c r="C27" i="34"/>
  <c r="F26" i="34"/>
  <c r="C26" i="34"/>
  <c r="F25" i="34"/>
  <c r="C25" i="34"/>
  <c r="F24" i="34"/>
  <c r="C24" i="34"/>
  <c r="F23" i="34"/>
  <c r="C23" i="34"/>
  <c r="F22" i="34"/>
  <c r="C22" i="34"/>
  <c r="E19" i="34"/>
  <c r="D15" i="34"/>
  <c r="D16" i="34"/>
  <c r="D17" i="34"/>
  <c r="D18" i="34"/>
  <c r="D19" i="34"/>
  <c r="F19" i="34"/>
  <c r="F18" i="34"/>
  <c r="C18" i="34"/>
  <c r="F17" i="34"/>
  <c r="C17" i="34"/>
  <c r="F16" i="34"/>
  <c r="C16" i="34"/>
  <c r="F15" i="34"/>
  <c r="C15" i="34"/>
  <c r="E6" i="34"/>
  <c r="E7" i="34"/>
  <c r="E8" i="34"/>
  <c r="E9" i="34"/>
  <c r="E10" i="34"/>
  <c r="E12" i="34"/>
  <c r="D6" i="34"/>
  <c r="D7" i="34"/>
  <c r="D8" i="34"/>
  <c r="D9" i="34"/>
  <c r="D10" i="34"/>
  <c r="D12" i="34"/>
  <c r="F12" i="34"/>
  <c r="F10" i="34"/>
  <c r="F9" i="34"/>
  <c r="F8" i="34"/>
  <c r="F7" i="34"/>
  <c r="F6" i="34"/>
  <c r="D79" i="33"/>
  <c r="E79" i="33"/>
  <c r="F79" i="33"/>
  <c r="F78" i="33"/>
  <c r="C78" i="33"/>
  <c r="F77" i="33"/>
  <c r="C77" i="33"/>
  <c r="F76" i="33"/>
  <c r="C76" i="33"/>
  <c r="F75" i="33"/>
  <c r="C75" i="33"/>
  <c r="F74" i="33"/>
  <c r="C74" i="33"/>
  <c r="F73" i="33"/>
  <c r="C73" i="33"/>
  <c r="F72" i="33"/>
  <c r="C72" i="33"/>
  <c r="F71" i="33"/>
  <c r="C71" i="33"/>
  <c r="F70" i="33"/>
  <c r="C70" i="33"/>
  <c r="F69" i="33"/>
  <c r="C69" i="33"/>
  <c r="D66" i="33"/>
  <c r="E66" i="33"/>
  <c r="F66" i="33"/>
  <c r="F65" i="33"/>
  <c r="C65" i="33"/>
  <c r="F64" i="33"/>
  <c r="C64" i="33"/>
  <c r="F63" i="33"/>
  <c r="C63" i="33"/>
  <c r="F62" i="33"/>
  <c r="C62" i="33"/>
  <c r="F61" i="33"/>
  <c r="C61" i="33"/>
  <c r="F60" i="33"/>
  <c r="C60" i="33"/>
  <c r="F59" i="33"/>
  <c r="C59" i="33"/>
  <c r="F58" i="33"/>
  <c r="C58" i="33"/>
  <c r="F57" i="33"/>
  <c r="C57" i="33"/>
  <c r="F56" i="33"/>
  <c r="C56" i="33"/>
  <c r="F55" i="33"/>
  <c r="C55" i="33"/>
  <c r="D52" i="33"/>
  <c r="E52" i="33"/>
  <c r="F52" i="33"/>
  <c r="F51" i="33"/>
  <c r="C51" i="33"/>
  <c r="F50" i="33"/>
  <c r="C50" i="33"/>
  <c r="F49" i="33"/>
  <c r="C49" i="33"/>
  <c r="F48" i="33"/>
  <c r="C48" i="33"/>
  <c r="F47" i="33"/>
  <c r="C47" i="33"/>
  <c r="F46" i="33"/>
  <c r="C46" i="33"/>
  <c r="F45" i="33"/>
  <c r="C45" i="33"/>
  <c r="F44" i="33"/>
  <c r="C44" i="33"/>
  <c r="F43" i="33"/>
  <c r="C43" i="33"/>
  <c r="D22" i="33"/>
  <c r="D40" i="33"/>
  <c r="E40" i="33"/>
  <c r="F40" i="33"/>
  <c r="F39" i="33"/>
  <c r="C39" i="33"/>
  <c r="F38" i="33"/>
  <c r="C38" i="33"/>
  <c r="F37" i="33"/>
  <c r="C37" i="33"/>
  <c r="F36" i="33"/>
  <c r="C36" i="33"/>
  <c r="F35" i="33"/>
  <c r="C35" i="33"/>
  <c r="F34" i="33"/>
  <c r="C34" i="33"/>
  <c r="F33" i="33"/>
  <c r="C33" i="33"/>
  <c r="F32" i="33"/>
  <c r="C32" i="33"/>
  <c r="F31" i="33"/>
  <c r="C31" i="33"/>
  <c r="F30" i="33"/>
  <c r="C30" i="33"/>
  <c r="F29" i="33"/>
  <c r="C29" i="33"/>
  <c r="F28" i="33"/>
  <c r="C28" i="33"/>
  <c r="F27" i="33"/>
  <c r="C27" i="33"/>
  <c r="F26" i="33"/>
  <c r="C26" i="33"/>
  <c r="F25" i="33"/>
  <c r="C25" i="33"/>
  <c r="F24" i="33"/>
  <c r="C24" i="33"/>
  <c r="F23" i="33"/>
  <c r="C23" i="33"/>
  <c r="F22" i="33"/>
  <c r="C22" i="33"/>
  <c r="E19" i="33"/>
  <c r="D15" i="33"/>
  <c r="D16" i="33"/>
  <c r="D17" i="33"/>
  <c r="D18" i="33"/>
  <c r="D19" i="33"/>
  <c r="F19" i="33"/>
  <c r="F18" i="33"/>
  <c r="C18" i="33"/>
  <c r="F17" i="33"/>
  <c r="C17" i="33"/>
  <c r="F16" i="33"/>
  <c r="C16" i="33"/>
  <c r="F15" i="33"/>
  <c r="C15" i="33"/>
  <c r="E6" i="33"/>
  <c r="E7" i="33"/>
  <c r="E8" i="33"/>
  <c r="E9" i="33"/>
  <c r="E10" i="33"/>
  <c r="E12" i="33"/>
  <c r="D6" i="33"/>
  <c r="D7" i="33"/>
  <c r="D8" i="33"/>
  <c r="D9" i="33"/>
  <c r="D10" i="33"/>
  <c r="D12" i="33"/>
  <c r="F12" i="33"/>
  <c r="F10" i="33"/>
  <c r="F9" i="33"/>
  <c r="F8" i="33"/>
  <c r="F7" i="33"/>
  <c r="F6" i="33"/>
  <c r="D79" i="32"/>
  <c r="E79" i="32"/>
  <c r="F79" i="32"/>
  <c r="F78" i="32"/>
  <c r="C78" i="32"/>
  <c r="F77" i="32"/>
  <c r="C77" i="32"/>
  <c r="F76" i="32"/>
  <c r="C76" i="32"/>
  <c r="F75" i="32"/>
  <c r="C75" i="32"/>
  <c r="F74" i="32"/>
  <c r="C74" i="32"/>
  <c r="F73" i="32"/>
  <c r="C73" i="32"/>
  <c r="F72" i="32"/>
  <c r="C72" i="32"/>
  <c r="F71" i="32"/>
  <c r="C71" i="32"/>
  <c r="F70" i="32"/>
  <c r="C70" i="32"/>
  <c r="F69" i="32"/>
  <c r="C69" i="32"/>
  <c r="D66" i="32"/>
  <c r="E66" i="32"/>
  <c r="F66" i="32"/>
  <c r="F65" i="32"/>
  <c r="C65" i="32"/>
  <c r="F64" i="32"/>
  <c r="C64" i="32"/>
  <c r="F63" i="32"/>
  <c r="C63" i="32"/>
  <c r="F62" i="32"/>
  <c r="C62" i="32"/>
  <c r="F61" i="32"/>
  <c r="C61" i="32"/>
  <c r="F60" i="32"/>
  <c r="C60" i="32"/>
  <c r="F59" i="32"/>
  <c r="C59" i="32"/>
  <c r="F58" i="32"/>
  <c r="C58" i="32"/>
  <c r="F57" i="32"/>
  <c r="C57" i="32"/>
  <c r="F56" i="32"/>
  <c r="C56" i="32"/>
  <c r="F55" i="32"/>
  <c r="C55" i="32"/>
  <c r="D52" i="32"/>
  <c r="E52" i="32"/>
  <c r="F52" i="32"/>
  <c r="F51" i="32"/>
  <c r="C51" i="32"/>
  <c r="F50" i="32"/>
  <c r="C50" i="32"/>
  <c r="F49" i="32"/>
  <c r="C49" i="32"/>
  <c r="F48" i="32"/>
  <c r="C48" i="32"/>
  <c r="F47" i="32"/>
  <c r="C47" i="32"/>
  <c r="F46" i="32"/>
  <c r="C46" i="32"/>
  <c r="F45" i="32"/>
  <c r="C45" i="32"/>
  <c r="F44" i="32"/>
  <c r="C44" i="32"/>
  <c r="F43" i="32"/>
  <c r="C43" i="32"/>
  <c r="D22" i="32"/>
  <c r="D40" i="32"/>
  <c r="E40" i="32"/>
  <c r="F40" i="32"/>
  <c r="F39" i="32"/>
  <c r="C39" i="32"/>
  <c r="F38" i="32"/>
  <c r="C38" i="32"/>
  <c r="F37" i="32"/>
  <c r="C37" i="32"/>
  <c r="F36" i="32"/>
  <c r="C36" i="32"/>
  <c r="F35" i="32"/>
  <c r="C35" i="32"/>
  <c r="F34" i="32"/>
  <c r="C34" i="32"/>
  <c r="F33" i="32"/>
  <c r="C33" i="32"/>
  <c r="F32" i="32"/>
  <c r="C32" i="32"/>
  <c r="F31" i="32"/>
  <c r="C31" i="32"/>
  <c r="F30" i="32"/>
  <c r="C30" i="32"/>
  <c r="F29" i="32"/>
  <c r="C29" i="32"/>
  <c r="F28" i="32"/>
  <c r="C28" i="32"/>
  <c r="F27" i="32"/>
  <c r="C27" i="32"/>
  <c r="F26" i="32"/>
  <c r="C26" i="32"/>
  <c r="F25" i="32"/>
  <c r="C25" i="32"/>
  <c r="F24" i="32"/>
  <c r="C24" i="32"/>
  <c r="F23" i="32"/>
  <c r="C23" i="32"/>
  <c r="F22" i="32"/>
  <c r="C22" i="32"/>
  <c r="E19" i="32"/>
  <c r="D15" i="32"/>
  <c r="D16" i="32"/>
  <c r="D17" i="32"/>
  <c r="D18" i="32"/>
  <c r="D19" i="32"/>
  <c r="F19" i="32"/>
  <c r="F18" i="32"/>
  <c r="C18" i="32"/>
  <c r="F17" i="32"/>
  <c r="C17" i="32"/>
  <c r="F16" i="32"/>
  <c r="C16" i="32"/>
  <c r="F15" i="32"/>
  <c r="C15" i="32"/>
  <c r="E6" i="32"/>
  <c r="E7" i="32"/>
  <c r="E8" i="32"/>
  <c r="E9" i="32"/>
  <c r="E10" i="32"/>
  <c r="E12" i="32"/>
  <c r="D6" i="32"/>
  <c r="D7" i="32"/>
  <c r="D8" i="32"/>
  <c r="D9" i="32"/>
  <c r="D10" i="32"/>
  <c r="D12" i="32"/>
  <c r="F12" i="32"/>
  <c r="F10" i="32"/>
  <c r="F9" i="32"/>
  <c r="F8" i="32"/>
  <c r="F7" i="32"/>
  <c r="F6" i="32"/>
  <c r="D79" i="31"/>
  <c r="E79" i="31"/>
  <c r="F79" i="31"/>
  <c r="F78" i="31"/>
  <c r="C78" i="31"/>
  <c r="F77" i="31"/>
  <c r="C77" i="31"/>
  <c r="F76" i="31"/>
  <c r="C76" i="31"/>
  <c r="F75" i="31"/>
  <c r="C75" i="31"/>
  <c r="F74" i="31"/>
  <c r="C74" i="31"/>
  <c r="F73" i="31"/>
  <c r="C73" i="31"/>
  <c r="F72" i="31"/>
  <c r="C72" i="31"/>
  <c r="F71" i="31"/>
  <c r="C71" i="31"/>
  <c r="F70" i="31"/>
  <c r="C70" i="31"/>
  <c r="F69" i="31"/>
  <c r="C69" i="31"/>
  <c r="D66" i="31"/>
  <c r="E66" i="31"/>
  <c r="F66" i="31"/>
  <c r="F65" i="31"/>
  <c r="C65" i="31"/>
  <c r="F64" i="31"/>
  <c r="C64" i="31"/>
  <c r="F63" i="31"/>
  <c r="C63" i="31"/>
  <c r="F62" i="31"/>
  <c r="C62" i="31"/>
  <c r="F61" i="31"/>
  <c r="C61" i="31"/>
  <c r="F60" i="31"/>
  <c r="C60" i="31"/>
  <c r="F59" i="31"/>
  <c r="C59" i="31"/>
  <c r="F58" i="31"/>
  <c r="C58" i="31"/>
  <c r="F57" i="31"/>
  <c r="C57" i="31"/>
  <c r="F56" i="31"/>
  <c r="C56" i="31"/>
  <c r="F55" i="31"/>
  <c r="C55" i="31"/>
  <c r="D52" i="31"/>
  <c r="E52" i="31"/>
  <c r="F52" i="31"/>
  <c r="F51" i="31"/>
  <c r="C51" i="31"/>
  <c r="F50" i="31"/>
  <c r="C50" i="31"/>
  <c r="F49" i="31"/>
  <c r="C49" i="31"/>
  <c r="F48" i="31"/>
  <c r="C48" i="31"/>
  <c r="F47" i="31"/>
  <c r="C47" i="31"/>
  <c r="F46" i="31"/>
  <c r="C46" i="31"/>
  <c r="F45" i="31"/>
  <c r="C45" i="31"/>
  <c r="F44" i="31"/>
  <c r="C44" i="31"/>
  <c r="F43" i="31"/>
  <c r="C43" i="31"/>
  <c r="D22" i="31"/>
  <c r="D40" i="31"/>
  <c r="E40" i="31"/>
  <c r="F40" i="31"/>
  <c r="F39" i="31"/>
  <c r="C39" i="31"/>
  <c r="F38" i="31"/>
  <c r="C38" i="31"/>
  <c r="F37" i="31"/>
  <c r="C37" i="31"/>
  <c r="F36" i="31"/>
  <c r="C36" i="31"/>
  <c r="F35" i="31"/>
  <c r="C35" i="31"/>
  <c r="F34" i="31"/>
  <c r="C34" i="31"/>
  <c r="F33" i="31"/>
  <c r="C33" i="31"/>
  <c r="F32" i="31"/>
  <c r="C32" i="31"/>
  <c r="F31" i="31"/>
  <c r="C31" i="31"/>
  <c r="F30" i="31"/>
  <c r="C30" i="31"/>
  <c r="F29" i="31"/>
  <c r="C29" i="31"/>
  <c r="F28" i="31"/>
  <c r="C28" i="31"/>
  <c r="F27" i="31"/>
  <c r="C27" i="31"/>
  <c r="F26" i="31"/>
  <c r="C26" i="31"/>
  <c r="F25" i="31"/>
  <c r="C25" i="31"/>
  <c r="F24" i="31"/>
  <c r="C24" i="31"/>
  <c r="F23" i="31"/>
  <c r="C23" i="31"/>
  <c r="F22" i="31"/>
  <c r="C22" i="31"/>
  <c r="E19" i="31"/>
  <c r="D15" i="31"/>
  <c r="D16" i="31"/>
  <c r="D17" i="31"/>
  <c r="D18" i="31"/>
  <c r="D19" i="31"/>
  <c r="F19" i="31"/>
  <c r="F18" i="31"/>
  <c r="C18" i="31"/>
  <c r="F17" i="31"/>
  <c r="C17" i="31"/>
  <c r="F16" i="31"/>
  <c r="C16" i="31"/>
  <c r="F15" i="31"/>
  <c r="C15" i="31"/>
  <c r="E6" i="31"/>
  <c r="E7" i="31"/>
  <c r="E8" i="31"/>
  <c r="E9" i="31"/>
  <c r="E10" i="31"/>
  <c r="E12" i="31"/>
  <c r="D6" i="31"/>
  <c r="D7" i="31"/>
  <c r="D8" i="31"/>
  <c r="D9" i="31"/>
  <c r="D10" i="31"/>
  <c r="D12" i="31"/>
  <c r="F12" i="31"/>
  <c r="F10" i="31"/>
  <c r="F9" i="31"/>
  <c r="F8" i="31"/>
  <c r="F7" i="31"/>
  <c r="F6" i="31"/>
  <c r="D79" i="30"/>
  <c r="E79" i="30"/>
  <c r="F79" i="30"/>
  <c r="F78" i="30"/>
  <c r="C78" i="30"/>
  <c r="F77" i="30"/>
  <c r="C77" i="30"/>
  <c r="F76" i="30"/>
  <c r="C76" i="30"/>
  <c r="F75" i="30"/>
  <c r="C75" i="30"/>
  <c r="F74" i="30"/>
  <c r="C74" i="30"/>
  <c r="F73" i="30"/>
  <c r="C73" i="30"/>
  <c r="F72" i="30"/>
  <c r="C72" i="30"/>
  <c r="F71" i="30"/>
  <c r="C71" i="30"/>
  <c r="F70" i="30"/>
  <c r="C70" i="30"/>
  <c r="F69" i="30"/>
  <c r="C69" i="30"/>
  <c r="D66" i="30"/>
  <c r="E66" i="30"/>
  <c r="F66" i="30"/>
  <c r="F65" i="30"/>
  <c r="C65" i="30"/>
  <c r="F64" i="30"/>
  <c r="C64" i="30"/>
  <c r="F63" i="30"/>
  <c r="C63" i="30"/>
  <c r="F62" i="30"/>
  <c r="C62" i="30"/>
  <c r="F61" i="30"/>
  <c r="C61" i="30"/>
  <c r="F60" i="30"/>
  <c r="C60" i="30"/>
  <c r="F59" i="30"/>
  <c r="C59" i="30"/>
  <c r="F58" i="30"/>
  <c r="C58" i="30"/>
  <c r="F57" i="30"/>
  <c r="C57" i="30"/>
  <c r="F56" i="30"/>
  <c r="C56" i="30"/>
  <c r="F55" i="30"/>
  <c r="C55" i="30"/>
  <c r="D52" i="30"/>
  <c r="E52" i="30"/>
  <c r="F52" i="30"/>
  <c r="F51" i="30"/>
  <c r="C51" i="30"/>
  <c r="F50" i="30"/>
  <c r="C50" i="30"/>
  <c r="F49" i="30"/>
  <c r="C49" i="30"/>
  <c r="F48" i="30"/>
  <c r="C48" i="30"/>
  <c r="F47" i="30"/>
  <c r="C47" i="30"/>
  <c r="F46" i="30"/>
  <c r="C46" i="30"/>
  <c r="F45" i="30"/>
  <c r="C45" i="30"/>
  <c r="F44" i="30"/>
  <c r="C44" i="30"/>
  <c r="F43" i="30"/>
  <c r="C43" i="30"/>
  <c r="D22" i="30"/>
  <c r="D40" i="30"/>
  <c r="E40" i="30"/>
  <c r="F40" i="30"/>
  <c r="F39" i="30"/>
  <c r="C39" i="30"/>
  <c r="F38" i="30"/>
  <c r="C38" i="30"/>
  <c r="F37" i="30"/>
  <c r="C37" i="30"/>
  <c r="F36" i="30"/>
  <c r="C36" i="30"/>
  <c r="F35" i="30"/>
  <c r="C35" i="30"/>
  <c r="F34" i="30"/>
  <c r="C34" i="30"/>
  <c r="F33" i="30"/>
  <c r="C33" i="30"/>
  <c r="F32" i="30"/>
  <c r="C32" i="30"/>
  <c r="F31" i="30"/>
  <c r="C31" i="30"/>
  <c r="F30" i="30"/>
  <c r="C30" i="30"/>
  <c r="F29" i="30"/>
  <c r="C29" i="30"/>
  <c r="F28" i="30"/>
  <c r="C28" i="30"/>
  <c r="F27" i="30"/>
  <c r="C27" i="30"/>
  <c r="F26" i="30"/>
  <c r="C26" i="30"/>
  <c r="F25" i="30"/>
  <c r="C25" i="30"/>
  <c r="F24" i="30"/>
  <c r="C24" i="30"/>
  <c r="F23" i="30"/>
  <c r="C23" i="30"/>
  <c r="F22" i="30"/>
  <c r="C22" i="30"/>
  <c r="E19" i="30"/>
  <c r="D15" i="30"/>
  <c r="D16" i="30"/>
  <c r="D17" i="30"/>
  <c r="D18" i="30"/>
  <c r="D19" i="30"/>
  <c r="F19" i="30"/>
  <c r="F18" i="30"/>
  <c r="C18" i="30"/>
  <c r="F17" i="30"/>
  <c r="C17" i="30"/>
  <c r="F16" i="30"/>
  <c r="C16" i="30"/>
  <c r="F15" i="30"/>
  <c r="C15" i="30"/>
  <c r="E6" i="30"/>
  <c r="E7" i="30"/>
  <c r="E8" i="30"/>
  <c r="E9" i="30"/>
  <c r="E10" i="30"/>
  <c r="E12" i="30"/>
  <c r="D6" i="30"/>
  <c r="D7" i="30"/>
  <c r="D8" i="30"/>
  <c r="D9" i="30"/>
  <c r="D10" i="30"/>
  <c r="D12" i="30"/>
  <c r="F12" i="30"/>
  <c r="F10" i="30"/>
  <c r="F9" i="30"/>
  <c r="F8" i="30"/>
  <c r="F7" i="30"/>
  <c r="F6" i="30"/>
  <c r="D79" i="29"/>
  <c r="E79" i="29"/>
  <c r="F79" i="29"/>
  <c r="F78" i="29"/>
  <c r="C78" i="29"/>
  <c r="F77" i="29"/>
  <c r="C77" i="29"/>
  <c r="F76" i="29"/>
  <c r="C76" i="29"/>
  <c r="F75" i="29"/>
  <c r="C75" i="29"/>
  <c r="F74" i="29"/>
  <c r="C74" i="29"/>
  <c r="F73" i="29"/>
  <c r="C73" i="29"/>
  <c r="F72" i="29"/>
  <c r="C72" i="29"/>
  <c r="F71" i="29"/>
  <c r="C71" i="29"/>
  <c r="F70" i="29"/>
  <c r="C70" i="29"/>
  <c r="F69" i="29"/>
  <c r="C69" i="29"/>
  <c r="D66" i="29"/>
  <c r="E66" i="29"/>
  <c r="F66" i="29"/>
  <c r="F65" i="29"/>
  <c r="C65" i="29"/>
  <c r="F64" i="29"/>
  <c r="C64" i="29"/>
  <c r="F63" i="29"/>
  <c r="C63" i="29"/>
  <c r="F62" i="29"/>
  <c r="C62" i="29"/>
  <c r="F61" i="29"/>
  <c r="C61" i="29"/>
  <c r="F60" i="29"/>
  <c r="C60" i="29"/>
  <c r="F59" i="29"/>
  <c r="C59" i="29"/>
  <c r="F58" i="29"/>
  <c r="C58" i="29"/>
  <c r="F57" i="29"/>
  <c r="C57" i="29"/>
  <c r="F56" i="29"/>
  <c r="C56" i="29"/>
  <c r="F55" i="29"/>
  <c r="C55" i="29"/>
  <c r="D52" i="29"/>
  <c r="E52" i="29"/>
  <c r="F52" i="29"/>
  <c r="F51" i="29"/>
  <c r="C51" i="29"/>
  <c r="F50" i="29"/>
  <c r="C50" i="29"/>
  <c r="F49" i="29"/>
  <c r="C49" i="29"/>
  <c r="F48" i="29"/>
  <c r="C48" i="29"/>
  <c r="F47" i="29"/>
  <c r="C47" i="29"/>
  <c r="F46" i="29"/>
  <c r="C46" i="29"/>
  <c r="F45" i="29"/>
  <c r="C45" i="29"/>
  <c r="F44" i="29"/>
  <c r="C44" i="29"/>
  <c r="F43" i="29"/>
  <c r="C43" i="29"/>
  <c r="D22" i="29"/>
  <c r="D40" i="29"/>
  <c r="E40" i="29"/>
  <c r="F40" i="29"/>
  <c r="F39" i="29"/>
  <c r="C39" i="29"/>
  <c r="F38" i="29"/>
  <c r="C38" i="29"/>
  <c r="F37" i="29"/>
  <c r="C37" i="29"/>
  <c r="F36" i="29"/>
  <c r="C36" i="29"/>
  <c r="F35" i="29"/>
  <c r="C35" i="29"/>
  <c r="F34" i="29"/>
  <c r="C34" i="29"/>
  <c r="F33" i="29"/>
  <c r="C33" i="29"/>
  <c r="F32" i="29"/>
  <c r="C32" i="29"/>
  <c r="F31" i="29"/>
  <c r="C31" i="29"/>
  <c r="F30" i="29"/>
  <c r="C30" i="29"/>
  <c r="F29" i="29"/>
  <c r="C29" i="29"/>
  <c r="F28" i="29"/>
  <c r="C28" i="29"/>
  <c r="F27" i="29"/>
  <c r="C27" i="29"/>
  <c r="F26" i="29"/>
  <c r="C26" i="29"/>
  <c r="F25" i="29"/>
  <c r="C25" i="29"/>
  <c r="F24" i="29"/>
  <c r="C24" i="29"/>
  <c r="F23" i="29"/>
  <c r="C23" i="29"/>
  <c r="F22" i="29"/>
  <c r="C22" i="29"/>
  <c r="E19" i="29"/>
  <c r="D15" i="29"/>
  <c r="D16" i="29"/>
  <c r="D17" i="29"/>
  <c r="D18" i="29"/>
  <c r="D19" i="29"/>
  <c r="F19" i="29"/>
  <c r="F18" i="29"/>
  <c r="C18" i="29"/>
  <c r="F17" i="29"/>
  <c r="C17" i="29"/>
  <c r="F16" i="29"/>
  <c r="C16" i="29"/>
  <c r="F15" i="29"/>
  <c r="C15" i="29"/>
  <c r="E6" i="29"/>
  <c r="E7" i="29"/>
  <c r="E8" i="29"/>
  <c r="E9" i="29"/>
  <c r="E10" i="29"/>
  <c r="E12" i="29"/>
  <c r="D6" i="29"/>
  <c r="D7" i="29"/>
  <c r="D8" i="29"/>
  <c r="D9" i="29"/>
  <c r="D10" i="29"/>
  <c r="D12" i="29"/>
  <c r="F12" i="29"/>
  <c r="F10" i="29"/>
  <c r="F9" i="29"/>
  <c r="F8" i="29"/>
  <c r="F7" i="29"/>
  <c r="F6" i="29"/>
  <c r="D79" i="28"/>
  <c r="E79" i="28"/>
  <c r="F79" i="28"/>
  <c r="F78" i="28"/>
  <c r="C78" i="28"/>
  <c r="F77" i="28"/>
  <c r="C77" i="28"/>
  <c r="F76" i="28"/>
  <c r="C76" i="28"/>
  <c r="F75" i="28"/>
  <c r="C75" i="28"/>
  <c r="F74" i="28"/>
  <c r="C74" i="28"/>
  <c r="F73" i="28"/>
  <c r="C73" i="28"/>
  <c r="F72" i="28"/>
  <c r="C72" i="28"/>
  <c r="F71" i="28"/>
  <c r="C71" i="28"/>
  <c r="F70" i="28"/>
  <c r="C70" i="28"/>
  <c r="F69" i="28"/>
  <c r="C69" i="28"/>
  <c r="D66" i="28"/>
  <c r="E66" i="28"/>
  <c r="F66" i="28"/>
  <c r="F65" i="28"/>
  <c r="C65" i="28"/>
  <c r="F64" i="28"/>
  <c r="C64" i="28"/>
  <c r="F63" i="28"/>
  <c r="C63" i="28"/>
  <c r="F62" i="28"/>
  <c r="C62" i="28"/>
  <c r="F61" i="28"/>
  <c r="C61" i="28"/>
  <c r="F60" i="28"/>
  <c r="C60" i="28"/>
  <c r="F59" i="28"/>
  <c r="C59" i="28"/>
  <c r="F58" i="28"/>
  <c r="C58" i="28"/>
  <c r="F57" i="28"/>
  <c r="C57" i="28"/>
  <c r="F56" i="28"/>
  <c r="C56" i="28"/>
  <c r="F55" i="28"/>
  <c r="C55" i="28"/>
  <c r="D52" i="28"/>
  <c r="E52" i="28"/>
  <c r="F52" i="28"/>
  <c r="F51" i="28"/>
  <c r="C51" i="28"/>
  <c r="F50" i="28"/>
  <c r="C50" i="28"/>
  <c r="F49" i="28"/>
  <c r="C49" i="28"/>
  <c r="F48" i="28"/>
  <c r="C48" i="28"/>
  <c r="F47" i="28"/>
  <c r="C47" i="28"/>
  <c r="F46" i="28"/>
  <c r="C46" i="28"/>
  <c r="F45" i="28"/>
  <c r="C45" i="28"/>
  <c r="F44" i="28"/>
  <c r="C44" i="28"/>
  <c r="F43" i="28"/>
  <c r="C43" i="28"/>
  <c r="D22" i="28"/>
  <c r="D40" i="28"/>
  <c r="E40" i="28"/>
  <c r="F40" i="28"/>
  <c r="F39" i="28"/>
  <c r="C39" i="28"/>
  <c r="F38" i="28"/>
  <c r="C38" i="28"/>
  <c r="F37" i="28"/>
  <c r="C37" i="28"/>
  <c r="F36" i="28"/>
  <c r="C36" i="28"/>
  <c r="F35" i="28"/>
  <c r="C35" i="28"/>
  <c r="F34" i="28"/>
  <c r="C34" i="28"/>
  <c r="F33" i="28"/>
  <c r="C33" i="28"/>
  <c r="F32" i="28"/>
  <c r="C32" i="28"/>
  <c r="F31" i="28"/>
  <c r="C31" i="28"/>
  <c r="F30" i="28"/>
  <c r="C30" i="28"/>
  <c r="F29" i="28"/>
  <c r="C29" i="28"/>
  <c r="F28" i="28"/>
  <c r="C28" i="28"/>
  <c r="F27" i="28"/>
  <c r="C27" i="28"/>
  <c r="F26" i="28"/>
  <c r="C26" i="28"/>
  <c r="F25" i="28"/>
  <c r="C25" i="28"/>
  <c r="F24" i="28"/>
  <c r="C24" i="28"/>
  <c r="F23" i="28"/>
  <c r="C23" i="28"/>
  <c r="F22" i="28"/>
  <c r="C22" i="28"/>
  <c r="E19" i="28"/>
  <c r="D15" i="28"/>
  <c r="D16" i="28"/>
  <c r="D17" i="28"/>
  <c r="D18" i="28"/>
  <c r="D19" i="28"/>
  <c r="F19" i="28"/>
  <c r="F18" i="28"/>
  <c r="C18" i="28"/>
  <c r="F17" i="28"/>
  <c r="C17" i="28"/>
  <c r="F16" i="28"/>
  <c r="C16" i="28"/>
  <c r="F15" i="28"/>
  <c r="C15" i="28"/>
  <c r="E6" i="28"/>
  <c r="E7" i="28"/>
  <c r="E8" i="28"/>
  <c r="E9" i="28"/>
  <c r="E10" i="28"/>
  <c r="E12" i="28"/>
  <c r="D6" i="28"/>
  <c r="D7" i="28"/>
  <c r="D8" i="28"/>
  <c r="D9" i="28"/>
  <c r="D10" i="28"/>
  <c r="D12" i="28"/>
  <c r="F12" i="28"/>
  <c r="F10" i="28"/>
  <c r="F9" i="28"/>
  <c r="F8" i="28"/>
  <c r="F7" i="28"/>
  <c r="F6" i="28"/>
  <c r="D25" i="16"/>
  <c r="D43" i="16"/>
  <c r="D10" i="16"/>
  <c r="D18" i="16"/>
  <c r="D19" i="16"/>
  <c r="D20" i="16"/>
  <c r="D21" i="16"/>
  <c r="D22" i="16"/>
  <c r="D9" i="16"/>
  <c r="D55" i="16"/>
  <c r="D11" i="16"/>
  <c r="D69" i="16"/>
  <c r="D12" i="16"/>
  <c r="D82" i="16"/>
  <c r="D13" i="16"/>
  <c r="D15" i="16"/>
  <c r="E22" i="16"/>
  <c r="E9" i="16"/>
  <c r="E43" i="16"/>
  <c r="E10" i="16"/>
  <c r="E55" i="16"/>
  <c r="E11" i="16"/>
  <c r="E69" i="16"/>
  <c r="E12" i="16"/>
  <c r="E82" i="16"/>
  <c r="E13" i="16"/>
  <c r="E15" i="16"/>
  <c r="F15" i="16"/>
  <c r="F76" i="16"/>
  <c r="F77" i="16"/>
  <c r="F78" i="16"/>
  <c r="F79" i="16"/>
  <c r="F80" i="16"/>
  <c r="F81" i="16"/>
  <c r="C73" i="16"/>
  <c r="C74" i="16"/>
  <c r="C75" i="16"/>
  <c r="C76" i="16"/>
  <c r="C77" i="16"/>
  <c r="C78" i="16"/>
  <c r="C79" i="16"/>
  <c r="C80" i="16"/>
  <c r="C81" i="16"/>
  <c r="C72" i="16"/>
  <c r="F63" i="16"/>
  <c r="F64" i="16"/>
  <c r="F65" i="16"/>
  <c r="F66" i="16"/>
  <c r="F67" i="16"/>
  <c r="F68" i="16"/>
  <c r="C68" i="16"/>
  <c r="C67" i="16"/>
  <c r="C66" i="16"/>
  <c r="C65" i="16"/>
  <c r="C64" i="16"/>
  <c r="C63" i="16"/>
  <c r="C62" i="16"/>
  <c r="C61" i="16"/>
  <c r="C60" i="16"/>
  <c r="C59" i="16"/>
  <c r="C58" i="16"/>
  <c r="F55" i="16"/>
  <c r="F43" i="16"/>
  <c r="F49" i="16"/>
  <c r="F50" i="16"/>
  <c r="F51" i="16"/>
  <c r="F52" i="16"/>
  <c r="F53" i="16"/>
  <c r="F54" i="16"/>
  <c r="C54" i="16"/>
  <c r="C53" i="16"/>
  <c r="C52" i="16"/>
  <c r="C51" i="16"/>
  <c r="C50" i="16"/>
  <c r="C49" i="16"/>
  <c r="C48" i="16"/>
  <c r="C47" i="16"/>
  <c r="C46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19" i="16"/>
  <c r="C20" i="16"/>
  <c r="C21" i="16"/>
  <c r="C18" i="16"/>
  <c r="E80" i="14"/>
  <c r="E67" i="14"/>
  <c r="E41" i="14"/>
  <c r="E53" i="14"/>
  <c r="K30" i="15"/>
  <c r="M30" i="15"/>
  <c r="O30" i="15"/>
  <c r="Q30" i="15"/>
  <c r="S30" i="15"/>
  <c r="Y30" i="15"/>
  <c r="AA30" i="15"/>
  <c r="AE30" i="15"/>
  <c r="F69" i="15"/>
  <c r="L36" i="15"/>
  <c r="P36" i="15"/>
  <c r="V36" i="15"/>
  <c r="N36" i="15"/>
  <c r="R36" i="15"/>
  <c r="T36" i="15"/>
  <c r="X36" i="15"/>
  <c r="Z36" i="15"/>
  <c r="AB36" i="15"/>
  <c r="AD36" i="15"/>
  <c r="AF36" i="15"/>
  <c r="AH36" i="15"/>
  <c r="K36" i="15"/>
  <c r="O36" i="15"/>
  <c r="U36" i="15"/>
  <c r="M36" i="15"/>
  <c r="Q36" i="15"/>
  <c r="S36" i="15"/>
  <c r="W36" i="15"/>
  <c r="Y36" i="15"/>
  <c r="AE36" i="15"/>
  <c r="L30" i="15"/>
  <c r="P30" i="15"/>
  <c r="V30" i="15"/>
  <c r="N30" i="15"/>
  <c r="R30" i="15"/>
  <c r="T30" i="15"/>
  <c r="X30" i="15"/>
  <c r="Z30" i="15"/>
  <c r="AB30" i="15"/>
  <c r="AD30" i="15"/>
  <c r="AF30" i="15"/>
  <c r="AH30" i="15"/>
  <c r="F30" i="15"/>
  <c r="K31" i="15"/>
  <c r="O31" i="15"/>
  <c r="M31" i="15"/>
  <c r="Q31" i="15"/>
  <c r="S31" i="15"/>
  <c r="U31" i="15"/>
  <c r="W31" i="15"/>
  <c r="Y31" i="15"/>
  <c r="AE31" i="15"/>
  <c r="AG31" i="15"/>
  <c r="L31" i="15"/>
  <c r="P31" i="15"/>
  <c r="V31" i="15"/>
  <c r="N31" i="15"/>
  <c r="R31" i="15"/>
  <c r="T31" i="15"/>
  <c r="X31" i="15"/>
  <c r="Z31" i="15"/>
  <c r="AB31" i="15"/>
  <c r="AD31" i="15"/>
  <c r="AF31" i="15"/>
  <c r="AH31" i="15"/>
  <c r="F31" i="15"/>
  <c r="K32" i="15"/>
  <c r="O32" i="15"/>
  <c r="U32" i="15"/>
  <c r="M32" i="15"/>
  <c r="Q32" i="15"/>
  <c r="W32" i="15"/>
  <c r="Y32" i="15"/>
  <c r="AC32" i="15"/>
  <c r="AE32" i="15"/>
  <c r="L32" i="15"/>
  <c r="P32" i="15"/>
  <c r="V32" i="15"/>
  <c r="N32" i="15"/>
  <c r="R32" i="15"/>
  <c r="T32" i="15"/>
  <c r="X32" i="15"/>
  <c r="Z32" i="15"/>
  <c r="AB32" i="15"/>
  <c r="AD32" i="15"/>
  <c r="AF32" i="15"/>
  <c r="AH32" i="15"/>
  <c r="F32" i="15"/>
  <c r="L29" i="15"/>
  <c r="P29" i="15"/>
  <c r="V29" i="15"/>
  <c r="N29" i="15"/>
  <c r="R29" i="15"/>
  <c r="T29" i="15"/>
  <c r="X29" i="15"/>
  <c r="Z29" i="15"/>
  <c r="AB29" i="15"/>
  <c r="AD29" i="15"/>
  <c r="AF29" i="15"/>
  <c r="AH29" i="15"/>
  <c r="F29" i="15"/>
  <c r="F18" i="16"/>
  <c r="K29" i="15"/>
  <c r="O29" i="15"/>
  <c r="U29" i="15"/>
  <c r="M29" i="15"/>
  <c r="Q29" i="15"/>
  <c r="S29" i="15"/>
  <c r="AA29" i="15"/>
  <c r="C3" i="15"/>
  <c r="E20" i="14"/>
  <c r="E7" i="14"/>
  <c r="E8" i="14"/>
  <c r="E9" i="14"/>
  <c r="E10" i="14"/>
  <c r="E11" i="14"/>
  <c r="E12" i="14"/>
  <c r="F75" i="16"/>
  <c r="F59" i="16"/>
  <c r="F58" i="16"/>
  <c r="F20" i="16"/>
  <c r="F19" i="16"/>
  <c r="F62" i="16"/>
  <c r="F73" i="16"/>
  <c r="F46" i="16"/>
  <c r="F74" i="16"/>
  <c r="F61" i="16"/>
  <c r="AA32" i="15"/>
  <c r="W30" i="15"/>
  <c r="F60" i="16"/>
  <c r="F47" i="16"/>
  <c r="S32" i="15"/>
  <c r="F21" i="16"/>
  <c r="E83" i="15"/>
  <c r="AC30" i="15"/>
  <c r="U30" i="15"/>
  <c r="AG32" i="15"/>
  <c r="W29" i="15"/>
  <c r="AC36" i="15"/>
  <c r="AC31" i="15"/>
  <c r="AE29" i="15"/>
  <c r="Y29" i="15"/>
  <c r="AG30" i="15"/>
  <c r="AC29" i="15"/>
  <c r="AA31" i="15"/>
  <c r="E31" i="15"/>
  <c r="G31" i="15"/>
  <c r="AG29" i="15"/>
  <c r="AA36" i="15"/>
  <c r="F48" i="16"/>
  <c r="F72" i="16"/>
  <c r="AG36" i="15"/>
  <c r="F33" i="15"/>
  <c r="F20" i="15"/>
  <c r="F36" i="15"/>
  <c r="F83" i="15"/>
  <c r="F93" i="15"/>
  <c r="F57" i="15"/>
  <c r="F66" i="15"/>
  <c r="F22" i="15"/>
  <c r="E57" i="15"/>
  <c r="E30" i="15"/>
  <c r="G30" i="15"/>
  <c r="E36" i="15"/>
  <c r="G36" i="15"/>
  <c r="E32" i="15"/>
  <c r="G32" i="15"/>
  <c r="E69" i="15"/>
  <c r="G69" i="15"/>
  <c r="E66" i="15"/>
  <c r="E29" i="15"/>
  <c r="G29" i="15"/>
  <c r="F69" i="16"/>
  <c r="F12" i="16"/>
  <c r="F82" i="16"/>
  <c r="F13" i="16"/>
  <c r="F22" i="16"/>
  <c r="F9" i="16"/>
  <c r="F11" i="16"/>
  <c r="G83" i="15"/>
  <c r="G57" i="15"/>
  <c r="F24" i="15"/>
  <c r="F80" i="15"/>
  <c r="F23" i="15"/>
  <c r="F54" i="15"/>
  <c r="F21" i="15"/>
  <c r="E93" i="15"/>
  <c r="E24" i="15"/>
  <c r="G24" i="15"/>
  <c r="E33" i="15"/>
  <c r="E20" i="15"/>
  <c r="G20" i="15"/>
  <c r="E80" i="15"/>
  <c r="E22" i="15"/>
  <c r="G22" i="15"/>
  <c r="G66" i="15"/>
  <c r="E54" i="15"/>
  <c r="E21" i="15"/>
  <c r="G93" i="15"/>
  <c r="F10" i="16"/>
  <c r="F26" i="15"/>
  <c r="G33" i="15"/>
  <c r="E23" i="15"/>
  <c r="G23" i="15"/>
  <c r="G80" i="15"/>
  <c r="G54" i="15"/>
  <c r="G21" i="15"/>
  <c r="G26" i="15"/>
  <c r="E26" i="15"/>
</calcChain>
</file>

<file path=xl/sharedStrings.xml><?xml version="1.0" encoding="utf-8"?>
<sst xmlns="http://schemas.openxmlformats.org/spreadsheetml/2006/main" count="743" uniqueCount="128">
  <si>
    <t>Budgeted</t>
  </si>
  <si>
    <t>Actual</t>
  </si>
  <si>
    <t>Section 1</t>
  </si>
  <si>
    <t>Income</t>
  </si>
  <si>
    <t>Section 2</t>
  </si>
  <si>
    <t>Section 3</t>
  </si>
  <si>
    <t>Section 4</t>
  </si>
  <si>
    <t>Section 5</t>
  </si>
  <si>
    <t>Fixed compulsory expenditure</t>
  </si>
  <si>
    <t>Variable compulsory expenditure</t>
  </si>
  <si>
    <t>Discretionary expenditure</t>
  </si>
  <si>
    <t>Provision for annual one-off expenses</t>
  </si>
  <si>
    <t>Salary - self</t>
  </si>
  <si>
    <t>Other income - self</t>
  </si>
  <si>
    <t>Bond</t>
  </si>
  <si>
    <t>HP agreements</t>
  </si>
  <si>
    <t>MV loan</t>
  </si>
  <si>
    <t>Short-term insurance</t>
  </si>
  <si>
    <t>Life cover</t>
  </si>
  <si>
    <t>Unit trusts</t>
  </si>
  <si>
    <t>Domestic wages</t>
  </si>
  <si>
    <t>Property levies</t>
  </si>
  <si>
    <t>Security company</t>
  </si>
  <si>
    <t>Medical aid</t>
  </si>
  <si>
    <t>Personal loans</t>
  </si>
  <si>
    <t>Savings for emergency fund</t>
  </si>
  <si>
    <t>Savings for annual payments</t>
  </si>
  <si>
    <t>Municipal services</t>
  </si>
  <si>
    <t xml:space="preserve">Household expenses </t>
  </si>
  <si>
    <t>Food</t>
  </si>
  <si>
    <t>Bank charges</t>
  </si>
  <si>
    <t xml:space="preserve">Electricity </t>
  </si>
  <si>
    <t>Water</t>
  </si>
  <si>
    <t>Clothing</t>
  </si>
  <si>
    <t>Short holidays</t>
  </si>
  <si>
    <t>Entertainment</t>
  </si>
  <si>
    <t>Parking</t>
  </si>
  <si>
    <t>Car maintenance</t>
  </si>
  <si>
    <t>Fuel costs</t>
  </si>
  <si>
    <t>Hobbies &amp; Sport</t>
  </si>
  <si>
    <t xml:space="preserve">Liquor </t>
  </si>
  <si>
    <t>Magazine/newspaper subscriptions</t>
  </si>
  <si>
    <t>Deposit on house</t>
  </si>
  <si>
    <t>Gifts</t>
  </si>
  <si>
    <t xml:space="preserve">Taxes </t>
  </si>
  <si>
    <t>Clothes</t>
  </si>
  <si>
    <t>Home improvements</t>
  </si>
  <si>
    <t>Holiday</t>
  </si>
  <si>
    <t>Deposit on car</t>
  </si>
  <si>
    <t>TV license</t>
  </si>
  <si>
    <t>Salary - spouse</t>
  </si>
  <si>
    <t>Other income - spouse</t>
  </si>
  <si>
    <t>TOTAL</t>
  </si>
  <si>
    <t>SURPLUS / DEFICIT</t>
  </si>
  <si>
    <t>Education costs</t>
  </si>
  <si>
    <t>Provision for future education costs</t>
  </si>
  <si>
    <t>Gym membership</t>
  </si>
  <si>
    <t>Telephone / DSTV / Internet</t>
  </si>
  <si>
    <t>Variance</t>
  </si>
  <si>
    <t>BUDGET SUMMARY</t>
  </si>
  <si>
    <t>Discretionary Expenditure</t>
  </si>
  <si>
    <t>Provision for Annual Non_Recurring Expenses</t>
  </si>
  <si>
    <t>Variable Non-Discretionary Expenditure</t>
  </si>
  <si>
    <t>Fixed Non-Discretionary Expenditure</t>
  </si>
  <si>
    <t>Budget Spreadsheet : Data Input Sheet</t>
  </si>
  <si>
    <t>Jan</t>
  </si>
  <si>
    <t>Feb</t>
  </si>
  <si>
    <t>Mar</t>
  </si>
  <si>
    <t>Apr</t>
  </si>
  <si>
    <t>May</t>
  </si>
  <si>
    <t>June</t>
  </si>
  <si>
    <t>July</t>
  </si>
  <si>
    <t xml:space="preserve">Aug </t>
  </si>
  <si>
    <t>Sept</t>
  </si>
  <si>
    <t>Oct</t>
  </si>
  <si>
    <t>Nov</t>
  </si>
  <si>
    <t>Dec</t>
  </si>
  <si>
    <t>Yes</t>
  </si>
  <si>
    <t>No</t>
  </si>
  <si>
    <t>Jan B</t>
  </si>
  <si>
    <t>Jan A</t>
  </si>
  <si>
    <t>Feb B</t>
  </si>
  <si>
    <t>Feb A</t>
  </si>
  <si>
    <t>Mar B</t>
  </si>
  <si>
    <t>Mar A</t>
  </si>
  <si>
    <t>Apr B</t>
  </si>
  <si>
    <t>Apr A</t>
  </si>
  <si>
    <t>May B</t>
  </si>
  <si>
    <t>May A</t>
  </si>
  <si>
    <t>June B</t>
  </si>
  <si>
    <t>June A</t>
  </si>
  <si>
    <t>July B</t>
  </si>
  <si>
    <t>July A</t>
  </si>
  <si>
    <t>Aug B</t>
  </si>
  <si>
    <t>Aug A</t>
  </si>
  <si>
    <t>Sept B</t>
  </si>
  <si>
    <t>Sept A</t>
  </si>
  <si>
    <t>Oct B</t>
  </si>
  <si>
    <t>Oct A</t>
  </si>
  <si>
    <t>Nov B</t>
  </si>
  <si>
    <t>Nov A</t>
  </si>
  <si>
    <t>Dec B</t>
  </si>
  <si>
    <t>Dec A</t>
  </si>
  <si>
    <t>NB All Monthly Figures</t>
  </si>
  <si>
    <t>Budget Spreadsheet : Year to Date Summary</t>
  </si>
  <si>
    <t>Date / Time</t>
  </si>
  <si>
    <t>Monthly Budget Spreadsheet : January</t>
  </si>
  <si>
    <t>Monthly Budget Spreadsheet : February</t>
  </si>
  <si>
    <t>Provision for Annual Nonrecurring Expenses</t>
  </si>
  <si>
    <t>Monthly Budget Spreadsheet : March</t>
  </si>
  <si>
    <t>Monthly Budget Spreadsheet : April</t>
  </si>
  <si>
    <t>Monthly Budget Spreadsheet : May</t>
  </si>
  <si>
    <t>Monthly Budget Spreadsheet : June</t>
  </si>
  <si>
    <t>Monthly Budget Spreadsheet : July</t>
  </si>
  <si>
    <t>Monthly Budget Spreadsheet : August</t>
  </si>
  <si>
    <t>Monthly Budget Spreadsheet : September</t>
  </si>
  <si>
    <t>Monthly Budget Spreadsheet : October</t>
  </si>
  <si>
    <t>Monthly Budget Spreadsheet : November</t>
  </si>
  <si>
    <t>Monthly Budget Spreadsheet : December</t>
  </si>
  <si>
    <t>Yes - Include Month</t>
  </si>
  <si>
    <t>No - Exclude Month</t>
  </si>
  <si>
    <t>Click the blue highlighted cell and insert "Yes" or "No" to "Include" or "Exclude" a month from the Running Total.</t>
  </si>
  <si>
    <t>Notes: The cells are locked to protect the integrity of the spreadsheet.</t>
  </si>
  <si>
    <t xml:space="preserve">              Use "blue" highlighted cells only to input data manually.</t>
  </si>
  <si>
    <t>Misc 1</t>
  </si>
  <si>
    <t>Misc 2</t>
  </si>
  <si>
    <t xml:space="preserve">              Please call us on 086 162 0000 for assistance in the use of this budget tool</t>
  </si>
  <si>
    <t>Visit us at www.xinixinsurance.co.za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</si>
</sst>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&quot;R&quot;\ #,##0"/>
  </numFmts>
  <fonts count="1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</font>
    <font>
      <i/>
      <sz val="10"/>
      <name val="Arial"/>
    </font>
    <font>
      <b/>
      <sz val="14"/>
      <name val="Arial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</font>
    <font>
      <sz val="10"/>
      <color theme="3" tint="0.39997558519241921"/>
      <name val="Arial"/>
    </font>
    <font>
      <b/>
      <sz val="12"/>
      <color theme="3" tint="-0.249977111117893"/>
      <name val="Arial"/>
    </font>
    <font>
      <sz val="10"/>
      <color theme="0"/>
      <name val="Arial"/>
    </font>
    <font>
      <sz val="10"/>
      <color theme="3" tint="-0.249977111117893"/>
      <name val="Arial"/>
    </font>
    <font>
      <b/>
      <i/>
      <sz val="16"/>
      <color theme="6" tint="-0.499984740745262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6" xfId="0" applyBorder="1"/>
    <xf numFmtId="0" fontId="2" fillId="0" borderId="2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/>
    <xf numFmtId="165" fontId="0" fillId="0" borderId="0" xfId="0" applyNumberFormat="1" applyBorder="1"/>
    <xf numFmtId="165" fontId="0" fillId="0" borderId="9" xfId="0" applyNumberFormat="1" applyBorder="1"/>
    <xf numFmtId="165" fontId="1" fillId="0" borderId="0" xfId="0" applyNumberFormat="1" applyFont="1" applyBorder="1"/>
    <xf numFmtId="165" fontId="2" fillId="0" borderId="10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1" fillId="0" borderId="11" xfId="0" applyNumberFormat="1" applyFont="1" applyBorder="1"/>
    <xf numFmtId="165" fontId="1" fillId="0" borderId="12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3" fillId="0" borderId="0" xfId="0" applyNumberFormat="1" applyFont="1" applyBorder="1"/>
    <xf numFmtId="165" fontId="2" fillId="0" borderId="13" xfId="0" applyNumberFormat="1" applyFont="1" applyBorder="1"/>
    <xf numFmtId="0" fontId="2" fillId="0" borderId="4" xfId="0" applyFont="1" applyBorder="1"/>
    <xf numFmtId="165" fontId="2" fillId="0" borderId="14" xfId="0" applyNumberFormat="1" applyFont="1" applyBorder="1"/>
    <xf numFmtId="22" fontId="2" fillId="0" borderId="0" xfId="0" applyNumberFormat="1" applyFont="1" applyAlignment="1">
      <alignment horizontal="center"/>
    </xf>
    <xf numFmtId="0" fontId="9" fillId="0" borderId="0" xfId="0" applyFont="1"/>
    <xf numFmtId="164" fontId="1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11" fillId="0" borderId="0" xfId="0" applyFont="1"/>
    <xf numFmtId="0" fontId="2" fillId="0" borderId="10" xfId="0" applyFont="1" applyFill="1" applyBorder="1"/>
    <xf numFmtId="0" fontId="0" fillId="0" borderId="0" xfId="0" applyAlignment="1">
      <alignment horizontal="center"/>
    </xf>
    <xf numFmtId="165" fontId="0" fillId="2" borderId="16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3" fillId="2" borderId="16" xfId="0" applyNumberFormat="1" applyFont="1" applyFill="1" applyBorder="1" applyProtection="1">
      <protection locked="0"/>
    </xf>
    <xf numFmtId="165" fontId="3" fillId="2" borderId="17" xfId="0" applyNumberFormat="1" applyFont="1" applyFill="1" applyBorder="1" applyProtection="1">
      <protection locked="0"/>
    </xf>
    <xf numFmtId="0" fontId="12" fillId="2" borderId="19" xfId="0" applyFont="1" applyFill="1" applyBorder="1" applyAlignment="1" applyProtection="1">
      <alignment horizontal="center"/>
      <protection locked="0"/>
    </xf>
    <xf numFmtId="0" fontId="12" fillId="2" borderId="15" xfId="0" applyFont="1" applyFill="1" applyBorder="1" applyAlignment="1" applyProtection="1">
      <alignment horizontal="center"/>
      <protection locked="0"/>
    </xf>
    <xf numFmtId="165" fontId="12" fillId="2" borderId="19" xfId="0" applyNumberFormat="1" applyFont="1" applyFill="1" applyBorder="1" applyProtection="1">
      <protection locked="0"/>
    </xf>
    <xf numFmtId="165" fontId="12" fillId="2" borderId="20" xfId="0" applyNumberFormat="1" applyFont="1" applyFill="1" applyBorder="1" applyProtection="1">
      <protection locked="0"/>
    </xf>
    <xf numFmtId="165" fontId="12" fillId="2" borderId="21" xfId="0" applyNumberFormat="1" applyFont="1" applyFill="1" applyBorder="1" applyProtection="1">
      <protection locked="0"/>
    </xf>
    <xf numFmtId="0" fontId="5" fillId="0" borderId="0" xfId="0" applyFont="1"/>
    <xf numFmtId="0" fontId="13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/>
    <xf numFmtId="0" fontId="8" fillId="0" borderId="0" xfId="0" applyFont="1"/>
    <xf numFmtId="165" fontId="1" fillId="0" borderId="22" xfId="0" applyNumberFormat="1" applyFont="1" applyBorder="1"/>
    <xf numFmtId="0" fontId="0" fillId="2" borderId="1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164" fontId="2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2</xdr:col>
      <xdr:colOff>1162050</xdr:colOff>
      <xdr:row>0</xdr:row>
      <xdr:rowOff>473792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8702AD-E3F9-431F-854E-F5A1D1167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1990725" cy="4737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2</xdr:col>
      <xdr:colOff>1152525</xdr:colOff>
      <xdr:row>0</xdr:row>
      <xdr:rowOff>540467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6D8D88-CF02-4A7B-BFB8-A168FE6C9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66675"/>
          <a:ext cx="1990725" cy="47379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38100</xdr:rowOff>
    </xdr:from>
    <xdr:to>
      <xdr:col>2</xdr:col>
      <xdr:colOff>1152525</xdr:colOff>
      <xdr:row>0</xdr:row>
      <xdr:rowOff>511892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D9CCE7-2495-4C84-98B0-32F8B9969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1990725" cy="47379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2</xdr:col>
      <xdr:colOff>1162050</xdr:colOff>
      <xdr:row>0</xdr:row>
      <xdr:rowOff>502367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B5E2AA-9DBB-4C23-A349-3D955FB34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575"/>
          <a:ext cx="1990725" cy="47379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2</xdr:col>
      <xdr:colOff>1133475</xdr:colOff>
      <xdr:row>0</xdr:row>
      <xdr:rowOff>473792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265994-40FE-48FD-B8D2-88AD26750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1990725" cy="47379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1190625</xdr:colOff>
      <xdr:row>0</xdr:row>
      <xdr:rowOff>511892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5F9618-4393-4882-8892-3CA95BA82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8100"/>
          <a:ext cx="1990725" cy="4737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19050</xdr:rowOff>
    </xdr:from>
    <xdr:to>
      <xdr:col>2</xdr:col>
      <xdr:colOff>733425</xdr:colOff>
      <xdr:row>0</xdr:row>
      <xdr:rowOff>492842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6656D2-4F88-4548-B765-5E120C9F4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050"/>
          <a:ext cx="1990725" cy="4737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133350</xdr:rowOff>
    </xdr:from>
    <xdr:to>
      <xdr:col>2</xdr:col>
      <xdr:colOff>1152525</xdr:colOff>
      <xdr:row>0</xdr:row>
      <xdr:rowOff>607142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A48871-BE75-4DCF-85F0-03424C8BA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33350"/>
          <a:ext cx="1990725" cy="4737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2</xdr:col>
      <xdr:colOff>1143000</xdr:colOff>
      <xdr:row>0</xdr:row>
      <xdr:rowOff>549992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7924B4-D5DF-4968-8B00-FFF647AD1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1990725" cy="4737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2</xdr:col>
      <xdr:colOff>1162050</xdr:colOff>
      <xdr:row>0</xdr:row>
      <xdr:rowOff>530942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CEA7C2-67FD-441C-A873-DAB7CA324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7150"/>
          <a:ext cx="1990725" cy="4737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2</xdr:col>
      <xdr:colOff>1190625</xdr:colOff>
      <xdr:row>0</xdr:row>
      <xdr:rowOff>492842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8F03A8-A06A-45B7-9BCC-22C880DB0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9050"/>
          <a:ext cx="1990725" cy="4737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2</xdr:col>
      <xdr:colOff>1171575</xdr:colOff>
      <xdr:row>0</xdr:row>
      <xdr:rowOff>511892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2721BD-A1E6-47A3-9B8B-871C2C179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8100"/>
          <a:ext cx="1990725" cy="4737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1209675</xdr:colOff>
      <xdr:row>0</xdr:row>
      <xdr:rowOff>473792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76B248-9A06-4BEF-8EDF-38BCA4E89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990725" cy="4737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1181100</xdr:colOff>
      <xdr:row>0</xdr:row>
      <xdr:rowOff>502367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942BD9-A606-439E-806F-B665BDB82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8575"/>
          <a:ext cx="1990725" cy="47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8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7" sqref="E27"/>
    </sheetView>
  </sheetViews>
  <sheetFormatPr defaultColWidth="8.85546875" defaultRowHeight="12.75" x14ac:dyDescent="0.2"/>
  <cols>
    <col min="1" max="1" width="2.7109375" customWidth="1"/>
    <col min="2" max="2" width="12.28515625" customWidth="1"/>
    <col min="3" max="4" width="21.85546875" customWidth="1"/>
    <col min="5" max="5" width="15.85546875" customWidth="1"/>
  </cols>
  <sheetData>
    <row r="1" spans="2:13" ht="40.5" customHeight="1" x14ac:dyDescent="0.3">
      <c r="B1" s="49"/>
      <c r="F1" s="50" t="s">
        <v>122</v>
      </c>
    </row>
    <row r="2" spans="2:13" ht="18" x14ac:dyDescent="0.25">
      <c r="B2" s="48" t="s">
        <v>64</v>
      </c>
      <c r="F2" s="51" t="s">
        <v>123</v>
      </c>
    </row>
    <row r="3" spans="2:13" ht="15" x14ac:dyDescent="0.2">
      <c r="F3" s="51" t="s">
        <v>126</v>
      </c>
      <c r="G3" s="53"/>
      <c r="H3" s="53"/>
    </row>
    <row r="4" spans="2:13" ht="15.75" x14ac:dyDescent="0.25">
      <c r="B4" s="15" t="s">
        <v>103</v>
      </c>
      <c r="E4" s="3"/>
      <c r="F4" s="59" t="s">
        <v>127</v>
      </c>
      <c r="G4" s="58"/>
      <c r="H4" s="58"/>
      <c r="I4" s="58"/>
      <c r="J4" s="58"/>
      <c r="K4" s="58"/>
      <c r="L4" s="58"/>
      <c r="M4" s="58"/>
    </row>
    <row r="5" spans="2:13" ht="13.5" thickBot="1" x14ac:dyDescent="0.25">
      <c r="E5" s="52"/>
    </row>
    <row r="6" spans="2:13" ht="15.75" x14ac:dyDescent="0.25">
      <c r="B6" s="12" t="s">
        <v>59</v>
      </c>
      <c r="C6" s="1"/>
      <c r="D6" s="1"/>
      <c r="E6" s="14" t="s">
        <v>0</v>
      </c>
    </row>
    <row r="7" spans="2:13" x14ac:dyDescent="0.2">
      <c r="B7" s="2" t="s">
        <v>2</v>
      </c>
      <c r="C7" s="3" t="s">
        <v>3</v>
      </c>
      <c r="D7" s="3"/>
      <c r="E7" s="17">
        <f>+E20</f>
        <v>0</v>
      </c>
    </row>
    <row r="8" spans="2:13" x14ac:dyDescent="0.2">
      <c r="B8" s="2" t="s">
        <v>4</v>
      </c>
      <c r="C8" s="3" t="s">
        <v>8</v>
      </c>
      <c r="D8" s="3"/>
      <c r="E8" s="17">
        <f>-E41</f>
        <v>0</v>
      </c>
    </row>
    <row r="9" spans="2:13" x14ac:dyDescent="0.2">
      <c r="B9" s="2" t="s">
        <v>5</v>
      </c>
      <c r="C9" s="3" t="s">
        <v>9</v>
      </c>
      <c r="D9" s="3"/>
      <c r="E9" s="17">
        <f>-E53</f>
        <v>0</v>
      </c>
    </row>
    <row r="10" spans="2:13" x14ac:dyDescent="0.2">
      <c r="B10" s="2" t="s">
        <v>6</v>
      </c>
      <c r="C10" s="3" t="s">
        <v>10</v>
      </c>
      <c r="D10" s="3"/>
      <c r="E10" s="17">
        <f>-E67</f>
        <v>0</v>
      </c>
    </row>
    <row r="11" spans="2:13" x14ac:dyDescent="0.2">
      <c r="B11" s="2" t="s">
        <v>7</v>
      </c>
      <c r="C11" s="3" t="s">
        <v>11</v>
      </c>
      <c r="D11" s="3"/>
      <c r="E11" s="17">
        <f>-E80</f>
        <v>0</v>
      </c>
    </row>
    <row r="12" spans="2:13" ht="16.5" thickBot="1" x14ac:dyDescent="0.3">
      <c r="B12" s="4"/>
      <c r="C12" s="28" t="s">
        <v>53</v>
      </c>
      <c r="D12" s="28"/>
      <c r="E12" s="29">
        <f>SUM(E7:E11)</f>
        <v>0</v>
      </c>
    </row>
    <row r="13" spans="2:13" x14ac:dyDescent="0.2">
      <c r="B13" s="3"/>
      <c r="C13" s="3"/>
      <c r="D13" s="3"/>
      <c r="E13" s="16"/>
    </row>
    <row r="14" spans="2:13" ht="13.5" thickBot="1" x14ac:dyDescent="0.25">
      <c r="B14" s="3"/>
      <c r="C14" s="3"/>
      <c r="D14" s="3"/>
      <c r="E14" s="16"/>
    </row>
    <row r="15" spans="2:13" ht="15.75" x14ac:dyDescent="0.25">
      <c r="B15" s="12" t="s">
        <v>2</v>
      </c>
      <c r="C15" s="1" t="s">
        <v>3</v>
      </c>
      <c r="D15" s="1"/>
      <c r="E15" s="21" t="s">
        <v>0</v>
      </c>
    </row>
    <row r="16" spans="2:13" x14ac:dyDescent="0.2">
      <c r="B16" s="2"/>
      <c r="C16" s="3" t="s">
        <v>12</v>
      </c>
      <c r="D16" s="3"/>
      <c r="E16" s="38">
        <v>0</v>
      </c>
    </row>
    <row r="17" spans="2:5" x14ac:dyDescent="0.2">
      <c r="B17" s="2"/>
      <c r="C17" s="7" t="s">
        <v>50</v>
      </c>
      <c r="D17" s="7"/>
      <c r="E17" s="39">
        <v>0</v>
      </c>
    </row>
    <row r="18" spans="2:5" x14ac:dyDescent="0.2">
      <c r="B18" s="2"/>
      <c r="C18" s="3" t="s">
        <v>13</v>
      </c>
      <c r="D18" s="3"/>
      <c r="E18" s="39">
        <v>0</v>
      </c>
    </row>
    <row r="19" spans="2:5" x14ac:dyDescent="0.2">
      <c r="B19" s="2"/>
      <c r="C19" s="3" t="s">
        <v>51</v>
      </c>
      <c r="D19" s="3"/>
      <c r="E19" s="40">
        <v>0</v>
      </c>
    </row>
    <row r="20" spans="2:5" x14ac:dyDescent="0.2">
      <c r="B20" s="2"/>
      <c r="C20" s="8" t="s">
        <v>52</v>
      </c>
      <c r="D20" s="8"/>
      <c r="E20" s="23">
        <f>SUM(E16:E19)</f>
        <v>0</v>
      </c>
    </row>
    <row r="21" spans="2:5" x14ac:dyDescent="0.2">
      <c r="B21" s="2"/>
      <c r="C21" s="3"/>
      <c r="D21" s="3"/>
      <c r="E21" s="17"/>
    </row>
    <row r="22" spans="2:5" ht="15.75" x14ac:dyDescent="0.25">
      <c r="B22" s="10" t="s">
        <v>4</v>
      </c>
      <c r="C22" s="11" t="s">
        <v>63</v>
      </c>
      <c r="D22" s="11"/>
      <c r="E22" s="25" t="s">
        <v>0</v>
      </c>
    </row>
    <row r="23" spans="2:5" x14ac:dyDescent="0.2">
      <c r="B23" s="2"/>
      <c r="C23" s="3" t="s">
        <v>14</v>
      </c>
      <c r="D23" s="3"/>
      <c r="E23" s="38">
        <v>0</v>
      </c>
    </row>
    <row r="24" spans="2:5" x14ac:dyDescent="0.2">
      <c r="B24" s="2"/>
      <c r="C24" s="3" t="s">
        <v>15</v>
      </c>
      <c r="D24" s="3"/>
      <c r="E24" s="39">
        <v>0</v>
      </c>
    </row>
    <row r="25" spans="2:5" x14ac:dyDescent="0.2">
      <c r="B25" s="2"/>
      <c r="C25" s="3" t="s">
        <v>16</v>
      </c>
      <c r="D25" s="3"/>
      <c r="E25" s="39">
        <v>0</v>
      </c>
    </row>
    <row r="26" spans="2:5" x14ac:dyDescent="0.2">
      <c r="B26" s="2"/>
      <c r="C26" s="3" t="s">
        <v>17</v>
      </c>
      <c r="D26" s="3"/>
      <c r="E26" s="39">
        <v>0</v>
      </c>
    </row>
    <row r="27" spans="2:5" x14ac:dyDescent="0.2">
      <c r="B27" s="2"/>
      <c r="C27" s="3" t="s">
        <v>18</v>
      </c>
      <c r="D27" s="3"/>
      <c r="E27" s="39">
        <v>0</v>
      </c>
    </row>
    <row r="28" spans="2:5" x14ac:dyDescent="0.2">
      <c r="B28" s="2"/>
      <c r="C28" s="3" t="s">
        <v>19</v>
      </c>
      <c r="D28" s="3"/>
      <c r="E28" s="39">
        <v>0</v>
      </c>
    </row>
    <row r="29" spans="2:5" x14ac:dyDescent="0.2">
      <c r="B29" s="2"/>
      <c r="C29" s="3" t="s">
        <v>23</v>
      </c>
      <c r="D29" s="3"/>
      <c r="E29" s="39">
        <v>0</v>
      </c>
    </row>
    <row r="30" spans="2:5" x14ac:dyDescent="0.2">
      <c r="B30" s="2"/>
      <c r="C30" s="3" t="s">
        <v>20</v>
      </c>
      <c r="D30" s="3"/>
      <c r="E30" s="39">
        <v>0</v>
      </c>
    </row>
    <row r="31" spans="2:5" x14ac:dyDescent="0.2">
      <c r="B31" s="2"/>
      <c r="C31" s="3" t="s">
        <v>21</v>
      </c>
      <c r="D31" s="3"/>
      <c r="E31" s="39">
        <v>0</v>
      </c>
    </row>
    <row r="32" spans="2:5" x14ac:dyDescent="0.2">
      <c r="B32" s="2"/>
      <c r="C32" s="3" t="s">
        <v>22</v>
      </c>
      <c r="D32" s="3"/>
      <c r="E32" s="39">
        <v>0</v>
      </c>
    </row>
    <row r="33" spans="2:5" x14ac:dyDescent="0.2">
      <c r="B33" s="2"/>
      <c r="C33" s="3" t="s">
        <v>24</v>
      </c>
      <c r="D33" s="3"/>
      <c r="E33" s="39">
        <v>0</v>
      </c>
    </row>
    <row r="34" spans="2:5" x14ac:dyDescent="0.2">
      <c r="B34" s="2"/>
      <c r="C34" s="7" t="s">
        <v>56</v>
      </c>
      <c r="D34" s="7"/>
      <c r="E34" s="39">
        <v>0</v>
      </c>
    </row>
    <row r="35" spans="2:5" x14ac:dyDescent="0.2">
      <c r="B35" s="2"/>
      <c r="C35" s="7" t="s">
        <v>54</v>
      </c>
      <c r="D35" s="7"/>
      <c r="E35" s="39">
        <v>0</v>
      </c>
    </row>
    <row r="36" spans="2:5" x14ac:dyDescent="0.2">
      <c r="B36" s="2"/>
      <c r="C36" s="7" t="s">
        <v>55</v>
      </c>
      <c r="D36" s="7"/>
      <c r="E36" s="39">
        <v>0</v>
      </c>
    </row>
    <row r="37" spans="2:5" x14ac:dyDescent="0.2">
      <c r="B37" s="2"/>
      <c r="C37" s="3" t="s">
        <v>25</v>
      </c>
      <c r="D37" s="3"/>
      <c r="E37" s="39">
        <v>0</v>
      </c>
    </row>
    <row r="38" spans="2:5" x14ac:dyDescent="0.2">
      <c r="B38" s="2"/>
      <c r="C38" s="3" t="s">
        <v>26</v>
      </c>
      <c r="D38" s="3"/>
      <c r="E38" s="39">
        <v>0</v>
      </c>
    </row>
    <row r="39" spans="2:5" x14ac:dyDescent="0.2">
      <c r="B39" s="2"/>
      <c r="C39" s="55" t="s">
        <v>124</v>
      </c>
      <c r="D39" s="3"/>
      <c r="E39" s="39">
        <v>0</v>
      </c>
    </row>
    <row r="40" spans="2:5" x14ac:dyDescent="0.2">
      <c r="B40" s="2"/>
      <c r="C40" s="56" t="s">
        <v>125</v>
      </c>
      <c r="D40" s="3"/>
      <c r="E40" s="40">
        <v>0</v>
      </c>
    </row>
    <row r="41" spans="2:5" x14ac:dyDescent="0.2">
      <c r="B41" s="2"/>
      <c r="C41" s="8" t="s">
        <v>52</v>
      </c>
      <c r="D41" s="8"/>
      <c r="E41" s="54">
        <f>SUM(E23:E40)</f>
        <v>0</v>
      </c>
    </row>
    <row r="42" spans="2:5" x14ac:dyDescent="0.2">
      <c r="B42" s="2"/>
      <c r="C42" s="3"/>
      <c r="D42" s="3"/>
      <c r="E42" s="17"/>
    </row>
    <row r="43" spans="2:5" ht="15.75" x14ac:dyDescent="0.25">
      <c r="B43" s="10" t="s">
        <v>5</v>
      </c>
      <c r="C43" s="11" t="s">
        <v>62</v>
      </c>
      <c r="D43" s="11"/>
      <c r="E43" s="25" t="s">
        <v>0</v>
      </c>
    </row>
    <row r="44" spans="2:5" x14ac:dyDescent="0.2">
      <c r="B44" s="2"/>
      <c r="C44" s="3" t="s">
        <v>27</v>
      </c>
      <c r="D44" s="3"/>
      <c r="E44" s="38">
        <v>0</v>
      </c>
    </row>
    <row r="45" spans="2:5" x14ac:dyDescent="0.2">
      <c r="B45" s="2"/>
      <c r="C45" s="3" t="s">
        <v>57</v>
      </c>
      <c r="D45" s="3"/>
      <c r="E45" s="39">
        <v>0</v>
      </c>
    </row>
    <row r="46" spans="2:5" x14ac:dyDescent="0.2">
      <c r="B46" s="2"/>
      <c r="C46" s="3" t="s">
        <v>28</v>
      </c>
      <c r="D46" s="3"/>
      <c r="E46" s="39">
        <v>0</v>
      </c>
    </row>
    <row r="47" spans="2:5" x14ac:dyDescent="0.2">
      <c r="B47" s="2"/>
      <c r="C47" s="3" t="s">
        <v>29</v>
      </c>
      <c r="D47" s="3"/>
      <c r="E47" s="39">
        <v>0</v>
      </c>
    </row>
    <row r="48" spans="2:5" x14ac:dyDescent="0.2">
      <c r="B48" s="2"/>
      <c r="C48" s="3" t="s">
        <v>30</v>
      </c>
      <c r="D48" s="3"/>
      <c r="E48" s="39">
        <v>0</v>
      </c>
    </row>
    <row r="49" spans="2:5" x14ac:dyDescent="0.2">
      <c r="B49" s="2"/>
      <c r="C49" s="3" t="s">
        <v>31</v>
      </c>
      <c r="D49" s="3"/>
      <c r="E49" s="39">
        <v>0</v>
      </c>
    </row>
    <row r="50" spans="2:5" x14ac:dyDescent="0.2">
      <c r="B50" s="2"/>
      <c r="C50" s="3" t="s">
        <v>32</v>
      </c>
      <c r="D50" s="3"/>
      <c r="E50" s="39">
        <v>0</v>
      </c>
    </row>
    <row r="51" spans="2:5" x14ac:dyDescent="0.2">
      <c r="B51" s="2"/>
      <c r="C51" s="55" t="s">
        <v>124</v>
      </c>
      <c r="D51" s="3"/>
      <c r="E51" s="39">
        <v>0</v>
      </c>
    </row>
    <row r="52" spans="2:5" x14ac:dyDescent="0.2">
      <c r="B52" s="2"/>
      <c r="C52" s="56" t="s">
        <v>125</v>
      </c>
      <c r="D52" s="3"/>
      <c r="E52" s="40">
        <v>0</v>
      </c>
    </row>
    <row r="53" spans="2:5" x14ac:dyDescent="0.2">
      <c r="B53" s="2"/>
      <c r="C53" s="8" t="s">
        <v>52</v>
      </c>
      <c r="D53" s="8"/>
      <c r="E53" s="23">
        <f>SUM(E44:E52)</f>
        <v>0</v>
      </c>
    </row>
    <row r="54" spans="2:5" x14ac:dyDescent="0.2">
      <c r="B54" s="2"/>
      <c r="C54" s="3"/>
      <c r="D54" s="3"/>
      <c r="E54" s="17"/>
    </row>
    <row r="55" spans="2:5" ht="15.75" x14ac:dyDescent="0.25">
      <c r="B55" s="10" t="s">
        <v>6</v>
      </c>
      <c r="C55" s="11" t="s">
        <v>60</v>
      </c>
      <c r="D55" s="11"/>
      <c r="E55" s="25" t="s">
        <v>0</v>
      </c>
    </row>
    <row r="56" spans="2:5" x14ac:dyDescent="0.2">
      <c r="B56" s="2"/>
      <c r="C56" s="3" t="s">
        <v>33</v>
      </c>
      <c r="D56" s="3"/>
      <c r="E56" s="41">
        <v>0</v>
      </c>
    </row>
    <row r="57" spans="2:5" x14ac:dyDescent="0.2">
      <c r="B57" s="2"/>
      <c r="C57" s="3" t="s">
        <v>34</v>
      </c>
      <c r="D57" s="3"/>
      <c r="E57" s="42">
        <v>0</v>
      </c>
    </row>
    <row r="58" spans="2:5" x14ac:dyDescent="0.2">
      <c r="B58" s="2"/>
      <c r="C58" s="3" t="s">
        <v>35</v>
      </c>
      <c r="D58" s="3"/>
      <c r="E58" s="42">
        <v>0</v>
      </c>
    </row>
    <row r="59" spans="2:5" x14ac:dyDescent="0.2">
      <c r="B59" s="2"/>
      <c r="C59" s="3" t="s">
        <v>36</v>
      </c>
      <c r="D59" s="3"/>
      <c r="E59" s="42">
        <v>0</v>
      </c>
    </row>
    <row r="60" spans="2:5" x14ac:dyDescent="0.2">
      <c r="B60" s="2"/>
      <c r="C60" s="3" t="s">
        <v>37</v>
      </c>
      <c r="D60" s="3"/>
      <c r="E60" s="42">
        <v>0</v>
      </c>
    </row>
    <row r="61" spans="2:5" x14ac:dyDescent="0.2">
      <c r="B61" s="2"/>
      <c r="C61" s="3" t="s">
        <v>38</v>
      </c>
      <c r="D61" s="3"/>
      <c r="E61" s="42">
        <v>0</v>
      </c>
    </row>
    <row r="62" spans="2:5" x14ac:dyDescent="0.2">
      <c r="B62" s="2"/>
      <c r="C62" s="3" t="s">
        <v>39</v>
      </c>
      <c r="D62" s="3"/>
      <c r="E62" s="42">
        <v>0</v>
      </c>
    </row>
    <row r="63" spans="2:5" x14ac:dyDescent="0.2">
      <c r="B63" s="2"/>
      <c r="C63" s="3" t="s">
        <v>40</v>
      </c>
      <c r="D63" s="3"/>
      <c r="E63" s="42">
        <v>0</v>
      </c>
    </row>
    <row r="64" spans="2:5" x14ac:dyDescent="0.2">
      <c r="B64" s="2"/>
      <c r="C64" s="3" t="s">
        <v>41</v>
      </c>
      <c r="D64" s="3"/>
      <c r="E64" s="42">
        <v>0</v>
      </c>
    </row>
    <row r="65" spans="2:5" x14ac:dyDescent="0.2">
      <c r="B65" s="2"/>
      <c r="C65" s="55" t="s">
        <v>124</v>
      </c>
      <c r="D65" s="3"/>
      <c r="E65" s="42">
        <v>0</v>
      </c>
    </row>
    <row r="66" spans="2:5" x14ac:dyDescent="0.2">
      <c r="B66" s="2"/>
      <c r="C66" s="56" t="s">
        <v>125</v>
      </c>
      <c r="D66" s="3"/>
      <c r="E66" s="40">
        <v>0</v>
      </c>
    </row>
    <row r="67" spans="2:5" x14ac:dyDescent="0.2">
      <c r="B67" s="2"/>
      <c r="C67" s="8" t="s">
        <v>52</v>
      </c>
      <c r="D67" s="8"/>
      <c r="E67" s="23">
        <f>SUM(E56:E66)</f>
        <v>0</v>
      </c>
    </row>
    <row r="68" spans="2:5" x14ac:dyDescent="0.2">
      <c r="B68" s="2"/>
      <c r="C68" s="3"/>
      <c r="D68" s="3"/>
      <c r="E68" s="17"/>
    </row>
    <row r="69" spans="2:5" ht="15.75" x14ac:dyDescent="0.25">
      <c r="B69" s="10" t="s">
        <v>7</v>
      </c>
      <c r="C69" s="11" t="s">
        <v>61</v>
      </c>
      <c r="D69" s="11"/>
      <c r="E69" s="25" t="s">
        <v>0</v>
      </c>
    </row>
    <row r="70" spans="2:5" x14ac:dyDescent="0.2">
      <c r="B70" s="2"/>
      <c r="C70" s="3" t="s">
        <v>42</v>
      </c>
      <c r="D70" s="3"/>
      <c r="E70" s="38">
        <v>0</v>
      </c>
    </row>
    <row r="71" spans="2:5" x14ac:dyDescent="0.2">
      <c r="B71" s="2"/>
      <c r="C71" s="3" t="s">
        <v>43</v>
      </c>
      <c r="D71" s="3"/>
      <c r="E71" s="39">
        <v>0</v>
      </c>
    </row>
    <row r="72" spans="2:5" x14ac:dyDescent="0.2">
      <c r="B72" s="2"/>
      <c r="C72" s="3" t="s">
        <v>48</v>
      </c>
      <c r="D72" s="3"/>
      <c r="E72" s="39">
        <v>0</v>
      </c>
    </row>
    <row r="73" spans="2:5" x14ac:dyDescent="0.2">
      <c r="B73" s="2"/>
      <c r="C73" s="3" t="s">
        <v>44</v>
      </c>
      <c r="D73" s="3"/>
      <c r="E73" s="39">
        <v>0</v>
      </c>
    </row>
    <row r="74" spans="2:5" x14ac:dyDescent="0.2">
      <c r="B74" s="2"/>
      <c r="C74" s="3" t="s">
        <v>45</v>
      </c>
      <c r="D74" s="3"/>
      <c r="E74" s="39">
        <v>0</v>
      </c>
    </row>
    <row r="75" spans="2:5" x14ac:dyDescent="0.2">
      <c r="B75" s="2"/>
      <c r="C75" s="3" t="s">
        <v>46</v>
      </c>
      <c r="D75" s="3"/>
      <c r="E75" s="39">
        <v>0</v>
      </c>
    </row>
    <row r="76" spans="2:5" x14ac:dyDescent="0.2">
      <c r="B76" s="2"/>
      <c r="C76" s="3" t="s">
        <v>47</v>
      </c>
      <c r="D76" s="3"/>
      <c r="E76" s="39">
        <v>0</v>
      </c>
    </row>
    <row r="77" spans="2:5" x14ac:dyDescent="0.2">
      <c r="B77" s="2"/>
      <c r="C77" s="3" t="s">
        <v>49</v>
      </c>
      <c r="D77" s="3"/>
      <c r="E77" s="39">
        <v>0</v>
      </c>
    </row>
    <row r="78" spans="2:5" x14ac:dyDescent="0.2">
      <c r="B78" s="2"/>
      <c r="C78" s="55" t="s">
        <v>124</v>
      </c>
      <c r="D78" s="3"/>
      <c r="E78" s="39">
        <v>0</v>
      </c>
    </row>
    <row r="79" spans="2:5" x14ac:dyDescent="0.2">
      <c r="B79" s="2"/>
      <c r="C79" s="56" t="s">
        <v>125</v>
      </c>
      <c r="D79" s="3"/>
      <c r="E79" s="40">
        <v>0</v>
      </c>
    </row>
    <row r="80" spans="2:5" x14ac:dyDescent="0.2">
      <c r="B80" s="2"/>
      <c r="C80" s="8" t="s">
        <v>52</v>
      </c>
      <c r="D80" s="8"/>
      <c r="E80" s="23">
        <f>SUM(E70:E79)</f>
        <v>0</v>
      </c>
    </row>
    <row r="81" spans="2:5" ht="13.5" thickBot="1" x14ac:dyDescent="0.25">
      <c r="B81" s="4"/>
      <c r="C81" s="5"/>
      <c r="D81" s="5"/>
      <c r="E81" s="6"/>
    </row>
  </sheetData>
  <sheetProtection algorithmName="SHA-512" hashValue="/0aiCXo6ztQFYTnSqQOEeiy59rsH3hwLEPhNPu/YyHDE+mR1vplQUhvpCD+pZ8D6kOBVlFZnF6hLYDHz6yv5/A==" saltValue="5Ss5zxKJ2/VyuLCh8fMhYw==" spinCount="100000" sheet="1" objects="1" scenarios="1" selectLockedCells="1"/>
  <mergeCells count="1">
    <mergeCell ref="F4:M4"/>
  </mergeCells>
  <pageMargins left="0.75" right="0.75" top="1" bottom="1" header="0.5" footer="0.5"/>
  <pageSetup scale="62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B1:G8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5" sqref="E15"/>
    </sheetView>
  </sheetViews>
  <sheetFormatPr defaultColWidth="8.85546875" defaultRowHeight="12.75" x14ac:dyDescent="0.2"/>
  <cols>
    <col min="1" max="1" width="2.7109375" customWidth="1"/>
    <col min="2" max="2" width="12.28515625" customWidth="1"/>
    <col min="3" max="3" width="46.42578125" customWidth="1"/>
    <col min="4" max="5" width="15.85546875" customWidth="1"/>
    <col min="6" max="6" width="15.85546875" style="3" customWidth="1"/>
  </cols>
  <sheetData>
    <row r="1" spans="2:7" ht="44.25" customHeight="1" x14ac:dyDescent="0.3">
      <c r="B1" s="49"/>
    </row>
    <row r="2" spans="2:7" ht="18" x14ac:dyDescent="0.25">
      <c r="B2" s="48" t="s">
        <v>114</v>
      </c>
    </row>
    <row r="3" spans="2:7" ht="19.5" customHeight="1" x14ac:dyDescent="0.2">
      <c r="C3" s="3"/>
      <c r="D3" s="3"/>
      <c r="E3" s="3"/>
    </row>
    <row r="4" spans="2:7" ht="13.5" thickBot="1" x14ac:dyDescent="0.25"/>
    <row r="5" spans="2:7" ht="15.75" x14ac:dyDescent="0.25">
      <c r="B5" s="12" t="s">
        <v>59</v>
      </c>
      <c r="C5" s="1"/>
      <c r="D5" s="13" t="s">
        <v>0</v>
      </c>
      <c r="E5" s="13" t="s">
        <v>1</v>
      </c>
      <c r="F5" s="14" t="s">
        <v>58</v>
      </c>
    </row>
    <row r="6" spans="2:7" x14ac:dyDescent="0.2">
      <c r="B6" s="2" t="s">
        <v>2</v>
      </c>
      <c r="C6" s="3" t="s">
        <v>3</v>
      </c>
      <c r="D6" s="16">
        <f>+D19</f>
        <v>0</v>
      </c>
      <c r="E6" s="16">
        <f>+E19</f>
        <v>0</v>
      </c>
      <c r="F6" s="17">
        <f>+E6-D6</f>
        <v>0</v>
      </c>
    </row>
    <row r="7" spans="2:7" x14ac:dyDescent="0.2">
      <c r="B7" s="2" t="s">
        <v>4</v>
      </c>
      <c r="C7" s="3" t="s">
        <v>8</v>
      </c>
      <c r="D7" s="16">
        <f>-D40</f>
        <v>0</v>
      </c>
      <c r="E7" s="16">
        <f>-E40</f>
        <v>0</v>
      </c>
      <c r="F7" s="17">
        <f>+E7-D7</f>
        <v>0</v>
      </c>
    </row>
    <row r="8" spans="2:7" x14ac:dyDescent="0.2">
      <c r="B8" s="2" t="s">
        <v>5</v>
      </c>
      <c r="C8" s="3" t="s">
        <v>9</v>
      </c>
      <c r="D8" s="16">
        <f>-D52</f>
        <v>0</v>
      </c>
      <c r="E8" s="16">
        <f>-E52</f>
        <v>0</v>
      </c>
      <c r="F8" s="17">
        <f>+E8-D8</f>
        <v>0</v>
      </c>
    </row>
    <row r="9" spans="2:7" x14ac:dyDescent="0.2">
      <c r="B9" s="2" t="s">
        <v>6</v>
      </c>
      <c r="C9" s="3" t="s">
        <v>10</v>
      </c>
      <c r="D9" s="16">
        <f>-D66</f>
        <v>0</v>
      </c>
      <c r="E9" s="16">
        <f>-E66</f>
        <v>0</v>
      </c>
      <c r="F9" s="17">
        <f>+E9-D9</f>
        <v>0</v>
      </c>
    </row>
    <row r="10" spans="2:7" x14ac:dyDescent="0.2">
      <c r="B10" s="2" t="s">
        <v>7</v>
      </c>
      <c r="C10" s="3" t="s">
        <v>11</v>
      </c>
      <c r="D10" s="16">
        <f>-D79</f>
        <v>0</v>
      </c>
      <c r="E10" s="16">
        <f>-E79</f>
        <v>0</v>
      </c>
      <c r="F10" s="17">
        <f>+E10-D10</f>
        <v>0</v>
      </c>
    </row>
    <row r="11" spans="2:7" ht="13.5" thickBot="1" x14ac:dyDescent="0.25">
      <c r="B11" s="2"/>
      <c r="C11" s="8"/>
      <c r="D11" s="18"/>
      <c r="E11" s="18"/>
      <c r="F11" s="17"/>
    </row>
    <row r="12" spans="2:7" ht="16.5" thickBot="1" x14ac:dyDescent="0.3">
      <c r="B12" s="9"/>
      <c r="C12" s="36" t="s">
        <v>53</v>
      </c>
      <c r="D12" s="19">
        <f>SUM(D6:D10)</f>
        <v>0</v>
      </c>
      <c r="E12" s="19">
        <f>SUM(E6:E10)</f>
        <v>0</v>
      </c>
      <c r="F12" s="27">
        <f>+E12-D12</f>
        <v>0</v>
      </c>
    </row>
    <row r="13" spans="2:7" ht="13.5" thickBot="1" x14ac:dyDescent="0.25">
      <c r="B13" s="3"/>
      <c r="C13" s="3"/>
      <c r="D13" s="16"/>
      <c r="E13" s="16"/>
      <c r="F13" s="16"/>
    </row>
    <row r="14" spans="2:7" ht="15.75" x14ac:dyDescent="0.25">
      <c r="B14" s="12" t="s">
        <v>2</v>
      </c>
      <c r="C14" s="1" t="s">
        <v>3</v>
      </c>
      <c r="D14" s="20" t="s">
        <v>0</v>
      </c>
      <c r="E14" s="20" t="s">
        <v>1</v>
      </c>
      <c r="F14" s="21" t="s">
        <v>58</v>
      </c>
    </row>
    <row r="15" spans="2:7" x14ac:dyDescent="0.2">
      <c r="B15" s="2"/>
      <c r="C15" s="3" t="str">
        <f>+'Budget Data Input Sheet'!C16</f>
        <v>Salary - self</v>
      </c>
      <c r="D15" s="16">
        <f>+'Budget Data Input Sheet'!E16</f>
        <v>0</v>
      </c>
      <c r="E15" s="45">
        <v>0</v>
      </c>
      <c r="F15" s="17">
        <f>+E15-D15</f>
        <v>0</v>
      </c>
      <c r="G15" s="3"/>
    </row>
    <row r="16" spans="2:7" x14ac:dyDescent="0.2">
      <c r="B16" s="2"/>
      <c r="C16" s="3" t="str">
        <f>+'Budget Data Input Sheet'!C17</f>
        <v>Salary - spouse</v>
      </c>
      <c r="D16" s="16">
        <f>+'Budget Data Input Sheet'!E17</f>
        <v>0</v>
      </c>
      <c r="E16" s="46">
        <v>0</v>
      </c>
      <c r="F16" s="17">
        <f>+E16-D16</f>
        <v>0</v>
      </c>
    </row>
    <row r="17" spans="2:6" x14ac:dyDescent="0.2">
      <c r="B17" s="2"/>
      <c r="C17" s="3" t="str">
        <f>+'Budget Data Input Sheet'!C18</f>
        <v>Other income - self</v>
      </c>
      <c r="D17" s="16">
        <f>+'Budget Data Input Sheet'!E18</f>
        <v>0</v>
      </c>
      <c r="E17" s="46">
        <v>0</v>
      </c>
      <c r="F17" s="17">
        <f>+E17-D17</f>
        <v>0</v>
      </c>
    </row>
    <row r="18" spans="2:6" x14ac:dyDescent="0.2">
      <c r="B18" s="2"/>
      <c r="C18" s="3" t="str">
        <f>+'Budget Data Input Sheet'!C19</f>
        <v>Other income - spouse</v>
      </c>
      <c r="D18" s="16">
        <f>+'Budget Data Input Sheet'!E19</f>
        <v>0</v>
      </c>
      <c r="E18" s="47">
        <v>0</v>
      </c>
      <c r="F18" s="17">
        <f>+E18-D18</f>
        <v>0</v>
      </c>
    </row>
    <row r="19" spans="2:6" x14ac:dyDescent="0.2">
      <c r="B19" s="2"/>
      <c r="C19" s="8" t="s">
        <v>52</v>
      </c>
      <c r="D19" s="22">
        <f>SUM(D15:D18)</f>
        <v>0</v>
      </c>
      <c r="E19" s="22">
        <f>SUM(E15:E18)</f>
        <v>0</v>
      </c>
      <c r="F19" s="23">
        <f>+E19-D19</f>
        <v>0</v>
      </c>
    </row>
    <row r="20" spans="2:6" x14ac:dyDescent="0.2">
      <c r="B20" s="2"/>
      <c r="C20" s="3"/>
      <c r="D20" s="16"/>
      <c r="E20" s="16"/>
      <c r="F20" s="17"/>
    </row>
    <row r="21" spans="2:6" ht="15.75" x14ac:dyDescent="0.25">
      <c r="B21" s="10" t="s">
        <v>4</v>
      </c>
      <c r="C21" s="11" t="s">
        <v>63</v>
      </c>
      <c r="D21" s="24" t="s">
        <v>0</v>
      </c>
      <c r="E21" s="24" t="s">
        <v>1</v>
      </c>
      <c r="F21" s="25" t="s">
        <v>58</v>
      </c>
    </row>
    <row r="22" spans="2:6" x14ac:dyDescent="0.2">
      <c r="B22" s="2"/>
      <c r="C22" s="3" t="str">
        <f>+'Budget Data Input Sheet'!C23</f>
        <v>Bond</v>
      </c>
      <c r="D22" s="16">
        <f>+'Budget Data Input Sheet'!E23</f>
        <v>0</v>
      </c>
      <c r="E22" s="45">
        <v>0</v>
      </c>
      <c r="F22" s="17">
        <f>+D22-E22</f>
        <v>0</v>
      </c>
    </row>
    <row r="23" spans="2:6" x14ac:dyDescent="0.2">
      <c r="B23" s="2"/>
      <c r="C23" s="3" t="str">
        <f>+'Budget Data Input Sheet'!C24</f>
        <v>HP agreements</v>
      </c>
      <c r="D23" s="16">
        <f>+'Budget Data Input Sheet'!E24</f>
        <v>0</v>
      </c>
      <c r="E23" s="46">
        <v>0</v>
      </c>
      <c r="F23" s="17">
        <f t="shared" ref="F23:F40" si="0">+D23-E23</f>
        <v>0</v>
      </c>
    </row>
    <row r="24" spans="2:6" x14ac:dyDescent="0.2">
      <c r="B24" s="2"/>
      <c r="C24" s="3" t="str">
        <f>+'Budget Data Input Sheet'!C25</f>
        <v>MV loan</v>
      </c>
      <c r="D24" s="16">
        <f>+'Budget Data Input Sheet'!E25</f>
        <v>0</v>
      </c>
      <c r="E24" s="46">
        <v>0</v>
      </c>
      <c r="F24" s="17">
        <f t="shared" si="0"/>
        <v>0</v>
      </c>
    </row>
    <row r="25" spans="2:6" x14ac:dyDescent="0.2">
      <c r="B25" s="2"/>
      <c r="C25" s="3" t="str">
        <f>+'Budget Data Input Sheet'!C26</f>
        <v>Short-term insurance</v>
      </c>
      <c r="D25" s="16">
        <f>+'Budget Data Input Sheet'!E26</f>
        <v>0</v>
      </c>
      <c r="E25" s="46">
        <v>0</v>
      </c>
      <c r="F25" s="17">
        <f t="shared" si="0"/>
        <v>0</v>
      </c>
    </row>
    <row r="26" spans="2:6" x14ac:dyDescent="0.2">
      <c r="B26" s="2"/>
      <c r="C26" s="3" t="str">
        <f>+'Budget Data Input Sheet'!C27</f>
        <v>Life cover</v>
      </c>
      <c r="D26" s="16">
        <f>+'Budget Data Input Sheet'!E27</f>
        <v>0</v>
      </c>
      <c r="E26" s="46">
        <v>0</v>
      </c>
      <c r="F26" s="17">
        <f t="shared" si="0"/>
        <v>0</v>
      </c>
    </row>
    <row r="27" spans="2:6" x14ac:dyDescent="0.2">
      <c r="B27" s="2"/>
      <c r="C27" s="3" t="str">
        <f>+'Budget Data Input Sheet'!C28</f>
        <v>Unit trusts</v>
      </c>
      <c r="D27" s="16">
        <f>+'Budget Data Input Sheet'!E28</f>
        <v>0</v>
      </c>
      <c r="E27" s="46">
        <v>0</v>
      </c>
      <c r="F27" s="17">
        <f t="shared" si="0"/>
        <v>0</v>
      </c>
    </row>
    <row r="28" spans="2:6" x14ac:dyDescent="0.2">
      <c r="B28" s="2"/>
      <c r="C28" s="3" t="str">
        <f>+'Budget Data Input Sheet'!C29</f>
        <v>Medical aid</v>
      </c>
      <c r="D28" s="16">
        <f>+'Budget Data Input Sheet'!E29</f>
        <v>0</v>
      </c>
      <c r="E28" s="46">
        <v>0</v>
      </c>
      <c r="F28" s="17">
        <f t="shared" si="0"/>
        <v>0</v>
      </c>
    </row>
    <row r="29" spans="2:6" x14ac:dyDescent="0.2">
      <c r="B29" s="2"/>
      <c r="C29" s="3" t="str">
        <f>+'Budget Data Input Sheet'!C30</f>
        <v>Domestic wages</v>
      </c>
      <c r="D29" s="16">
        <f>+'Budget Data Input Sheet'!E30</f>
        <v>0</v>
      </c>
      <c r="E29" s="46">
        <v>0</v>
      </c>
      <c r="F29" s="17">
        <f t="shared" si="0"/>
        <v>0</v>
      </c>
    </row>
    <row r="30" spans="2:6" x14ac:dyDescent="0.2">
      <c r="B30" s="2"/>
      <c r="C30" s="3" t="str">
        <f>+'Budget Data Input Sheet'!C31</f>
        <v>Property levies</v>
      </c>
      <c r="D30" s="16">
        <f>+'Budget Data Input Sheet'!E31</f>
        <v>0</v>
      </c>
      <c r="E30" s="46">
        <v>0</v>
      </c>
      <c r="F30" s="17">
        <f t="shared" si="0"/>
        <v>0</v>
      </c>
    </row>
    <row r="31" spans="2:6" x14ac:dyDescent="0.2">
      <c r="B31" s="2"/>
      <c r="C31" s="3" t="str">
        <f>+'Budget Data Input Sheet'!C32</f>
        <v>Security company</v>
      </c>
      <c r="D31" s="16">
        <f>+'Budget Data Input Sheet'!E32</f>
        <v>0</v>
      </c>
      <c r="E31" s="46">
        <v>0</v>
      </c>
      <c r="F31" s="17">
        <f t="shared" si="0"/>
        <v>0</v>
      </c>
    </row>
    <row r="32" spans="2:6" x14ac:dyDescent="0.2">
      <c r="B32" s="2"/>
      <c r="C32" s="3" t="str">
        <f>+'Budget Data Input Sheet'!C33</f>
        <v>Personal loans</v>
      </c>
      <c r="D32" s="16">
        <f>+'Budget Data Input Sheet'!E33</f>
        <v>0</v>
      </c>
      <c r="E32" s="46">
        <v>0</v>
      </c>
      <c r="F32" s="17">
        <f t="shared" si="0"/>
        <v>0</v>
      </c>
    </row>
    <row r="33" spans="2:6" x14ac:dyDescent="0.2">
      <c r="B33" s="2"/>
      <c r="C33" s="3" t="str">
        <f>+'Budget Data Input Sheet'!C34</f>
        <v>Gym membership</v>
      </c>
      <c r="D33" s="16">
        <f>+'Budget Data Input Sheet'!E34</f>
        <v>0</v>
      </c>
      <c r="E33" s="46">
        <v>0</v>
      </c>
      <c r="F33" s="17">
        <f t="shared" si="0"/>
        <v>0</v>
      </c>
    </row>
    <row r="34" spans="2:6" x14ac:dyDescent="0.2">
      <c r="B34" s="2"/>
      <c r="C34" s="3" t="str">
        <f>+'Budget Data Input Sheet'!C35</f>
        <v>Education costs</v>
      </c>
      <c r="D34" s="16">
        <f>+'Budget Data Input Sheet'!E35</f>
        <v>0</v>
      </c>
      <c r="E34" s="46">
        <v>0</v>
      </c>
      <c r="F34" s="17">
        <f t="shared" si="0"/>
        <v>0</v>
      </c>
    </row>
    <row r="35" spans="2:6" x14ac:dyDescent="0.2">
      <c r="B35" s="2"/>
      <c r="C35" s="3" t="str">
        <f>+'Budget Data Input Sheet'!C36</f>
        <v>Provision for future education costs</v>
      </c>
      <c r="D35" s="16">
        <f>+'Budget Data Input Sheet'!E36</f>
        <v>0</v>
      </c>
      <c r="E35" s="46">
        <v>0</v>
      </c>
      <c r="F35" s="17">
        <f t="shared" si="0"/>
        <v>0</v>
      </c>
    </row>
    <row r="36" spans="2:6" x14ac:dyDescent="0.2">
      <c r="B36" s="2"/>
      <c r="C36" s="3" t="str">
        <f>+'Budget Data Input Sheet'!C37</f>
        <v>Savings for emergency fund</v>
      </c>
      <c r="D36" s="16">
        <f>+'Budget Data Input Sheet'!E37</f>
        <v>0</v>
      </c>
      <c r="E36" s="46">
        <v>0</v>
      </c>
      <c r="F36" s="17">
        <f t="shared" si="0"/>
        <v>0</v>
      </c>
    </row>
    <row r="37" spans="2:6" x14ac:dyDescent="0.2">
      <c r="B37" s="2"/>
      <c r="C37" s="3" t="str">
        <f>+'Budget Data Input Sheet'!C38</f>
        <v>Savings for annual payments</v>
      </c>
      <c r="D37" s="16">
        <f>+'Budget Data Input Sheet'!E38</f>
        <v>0</v>
      </c>
      <c r="E37" s="46">
        <v>0</v>
      </c>
      <c r="F37" s="17">
        <f t="shared" si="0"/>
        <v>0</v>
      </c>
    </row>
    <row r="38" spans="2:6" x14ac:dyDescent="0.2">
      <c r="B38" s="2"/>
      <c r="C38" s="3" t="str">
        <f>+'Budget Data Input Sheet'!C39</f>
        <v>Misc 1</v>
      </c>
      <c r="D38" s="16">
        <f>+'Budget Data Input Sheet'!E39</f>
        <v>0</v>
      </c>
      <c r="E38" s="46">
        <v>0</v>
      </c>
      <c r="F38" s="17">
        <f t="shared" si="0"/>
        <v>0</v>
      </c>
    </row>
    <row r="39" spans="2:6" x14ac:dyDescent="0.2">
      <c r="B39" s="2"/>
      <c r="C39" s="3" t="str">
        <f>+'Budget Data Input Sheet'!C40</f>
        <v>Misc 2</v>
      </c>
      <c r="D39" s="16">
        <f>+'Budget Data Input Sheet'!E40</f>
        <v>0</v>
      </c>
      <c r="E39" s="46">
        <v>0</v>
      </c>
      <c r="F39" s="17">
        <f t="shared" si="0"/>
        <v>0</v>
      </c>
    </row>
    <row r="40" spans="2:6" x14ac:dyDescent="0.2">
      <c r="B40" s="2"/>
      <c r="C40" s="8" t="s">
        <v>52</v>
      </c>
      <c r="D40" s="22">
        <f>SUM(D22:D39)</f>
        <v>0</v>
      </c>
      <c r="E40" s="22">
        <f>SUM(E22:E39)</f>
        <v>0</v>
      </c>
      <c r="F40" s="23">
        <f t="shared" si="0"/>
        <v>0</v>
      </c>
    </row>
    <row r="41" spans="2:6" x14ac:dyDescent="0.2">
      <c r="B41" s="2"/>
      <c r="C41" s="3"/>
      <c r="D41" s="16"/>
      <c r="E41" s="16"/>
      <c r="F41" s="17"/>
    </row>
    <row r="42" spans="2:6" ht="15.75" x14ac:dyDescent="0.25">
      <c r="B42" s="10" t="s">
        <v>5</v>
      </c>
      <c r="C42" s="11" t="s">
        <v>62</v>
      </c>
      <c r="D42" s="24" t="s">
        <v>0</v>
      </c>
      <c r="E42" s="24" t="s">
        <v>1</v>
      </c>
      <c r="F42" s="25" t="s">
        <v>58</v>
      </c>
    </row>
    <row r="43" spans="2:6" x14ac:dyDescent="0.2">
      <c r="B43" s="2"/>
      <c r="C43" s="3" t="str">
        <f>+'Budget Data Input Sheet'!C44</f>
        <v>Municipal services</v>
      </c>
      <c r="D43" s="16">
        <f>+'Budget Data Input Sheet'!E44</f>
        <v>0</v>
      </c>
      <c r="E43" s="45">
        <v>0</v>
      </c>
      <c r="F43" s="17">
        <f t="shared" ref="F43:F52" si="1">+D43-E43</f>
        <v>0</v>
      </c>
    </row>
    <row r="44" spans="2:6" x14ac:dyDescent="0.2">
      <c r="B44" s="2"/>
      <c r="C44" s="3" t="str">
        <f>+'Budget Data Input Sheet'!C45</f>
        <v>Telephone / DSTV / Internet</v>
      </c>
      <c r="D44" s="16">
        <f>+'Budget Data Input Sheet'!E45</f>
        <v>0</v>
      </c>
      <c r="E44" s="46">
        <v>0</v>
      </c>
      <c r="F44" s="17">
        <f t="shared" si="1"/>
        <v>0</v>
      </c>
    </row>
    <row r="45" spans="2:6" x14ac:dyDescent="0.2">
      <c r="B45" s="2"/>
      <c r="C45" s="3" t="str">
        <f>+'Budget Data Input Sheet'!C46</f>
        <v xml:space="preserve">Household expenses </v>
      </c>
      <c r="D45" s="16">
        <f>+'Budget Data Input Sheet'!E46</f>
        <v>0</v>
      </c>
      <c r="E45" s="46">
        <v>0</v>
      </c>
      <c r="F45" s="17">
        <f t="shared" si="1"/>
        <v>0</v>
      </c>
    </row>
    <row r="46" spans="2:6" x14ac:dyDescent="0.2">
      <c r="B46" s="2"/>
      <c r="C46" s="3" t="str">
        <f>+'Budget Data Input Sheet'!C47</f>
        <v>Food</v>
      </c>
      <c r="D46" s="16">
        <f>+'Budget Data Input Sheet'!E47</f>
        <v>0</v>
      </c>
      <c r="E46" s="46">
        <v>0</v>
      </c>
      <c r="F46" s="17">
        <f t="shared" si="1"/>
        <v>0</v>
      </c>
    </row>
    <row r="47" spans="2:6" x14ac:dyDescent="0.2">
      <c r="B47" s="2"/>
      <c r="C47" s="3" t="str">
        <f>+'Budget Data Input Sheet'!C48</f>
        <v>Bank charges</v>
      </c>
      <c r="D47" s="16">
        <f>+'Budget Data Input Sheet'!E48</f>
        <v>0</v>
      </c>
      <c r="E47" s="46">
        <v>0</v>
      </c>
      <c r="F47" s="17">
        <f t="shared" si="1"/>
        <v>0</v>
      </c>
    </row>
    <row r="48" spans="2:6" x14ac:dyDescent="0.2">
      <c r="B48" s="2"/>
      <c r="C48" s="3" t="str">
        <f>+'Budget Data Input Sheet'!C49</f>
        <v xml:space="preserve">Electricity </v>
      </c>
      <c r="D48" s="16">
        <f>+'Budget Data Input Sheet'!E49</f>
        <v>0</v>
      </c>
      <c r="E48" s="46">
        <v>0</v>
      </c>
      <c r="F48" s="17">
        <f t="shared" si="1"/>
        <v>0</v>
      </c>
    </row>
    <row r="49" spans="2:6" x14ac:dyDescent="0.2">
      <c r="B49" s="2"/>
      <c r="C49" s="3" t="str">
        <f>+'Budget Data Input Sheet'!C50</f>
        <v>Water</v>
      </c>
      <c r="D49" s="16">
        <f>+'Budget Data Input Sheet'!E50</f>
        <v>0</v>
      </c>
      <c r="E49" s="46">
        <v>0</v>
      </c>
      <c r="F49" s="17">
        <f t="shared" si="1"/>
        <v>0</v>
      </c>
    </row>
    <row r="50" spans="2:6" x14ac:dyDescent="0.2">
      <c r="B50" s="2"/>
      <c r="C50" s="3" t="str">
        <f>+'Budget Data Input Sheet'!C51</f>
        <v>Misc 1</v>
      </c>
      <c r="D50" s="16">
        <f>+'Budget Data Input Sheet'!E51</f>
        <v>0</v>
      </c>
      <c r="E50" s="46">
        <v>0</v>
      </c>
      <c r="F50" s="17">
        <f t="shared" si="1"/>
        <v>0</v>
      </c>
    </row>
    <row r="51" spans="2:6" x14ac:dyDescent="0.2">
      <c r="B51" s="2"/>
      <c r="C51" s="3" t="str">
        <f>+'Budget Data Input Sheet'!C52</f>
        <v>Misc 2</v>
      </c>
      <c r="D51" s="16">
        <f>+'Budget Data Input Sheet'!E52</f>
        <v>0</v>
      </c>
      <c r="E51" s="46">
        <v>0</v>
      </c>
      <c r="F51" s="17">
        <f t="shared" si="1"/>
        <v>0</v>
      </c>
    </row>
    <row r="52" spans="2:6" x14ac:dyDescent="0.2">
      <c r="B52" s="2"/>
      <c r="C52" s="8" t="s">
        <v>52</v>
      </c>
      <c r="D52" s="22">
        <f>SUM(D43:D51)</f>
        <v>0</v>
      </c>
      <c r="E52" s="22">
        <f>SUM(E43:E51)</f>
        <v>0</v>
      </c>
      <c r="F52" s="23">
        <f t="shared" si="1"/>
        <v>0</v>
      </c>
    </row>
    <row r="53" spans="2:6" x14ac:dyDescent="0.2">
      <c r="B53" s="2"/>
      <c r="C53" s="3"/>
      <c r="D53" s="16"/>
      <c r="E53" s="16"/>
      <c r="F53" s="17"/>
    </row>
    <row r="54" spans="2:6" ht="15.75" x14ac:dyDescent="0.25">
      <c r="B54" s="10" t="s">
        <v>6</v>
      </c>
      <c r="C54" s="11" t="s">
        <v>60</v>
      </c>
      <c r="D54" s="24" t="s">
        <v>0</v>
      </c>
      <c r="E54" s="24" t="s">
        <v>1</v>
      </c>
      <c r="F54" s="25" t="s">
        <v>58</v>
      </c>
    </row>
    <row r="55" spans="2:6" x14ac:dyDescent="0.2">
      <c r="B55" s="2"/>
      <c r="C55" s="3" t="str">
        <f>+'Budget Data Input Sheet'!C56</f>
        <v>Clothing</v>
      </c>
      <c r="D55" s="26">
        <f>+'Budget Data Input Sheet'!E56</f>
        <v>0</v>
      </c>
      <c r="E55" s="45">
        <v>0</v>
      </c>
      <c r="F55" s="17">
        <f t="shared" ref="F55:F66" si="2">+D55-E55</f>
        <v>0</v>
      </c>
    </row>
    <row r="56" spans="2:6" x14ac:dyDescent="0.2">
      <c r="B56" s="2"/>
      <c r="C56" s="3" t="str">
        <f>+'Budget Data Input Sheet'!C57</f>
        <v>Short holidays</v>
      </c>
      <c r="D56" s="26">
        <f>+'Budget Data Input Sheet'!E57</f>
        <v>0</v>
      </c>
      <c r="E56" s="46">
        <v>0</v>
      </c>
      <c r="F56" s="17">
        <f t="shared" si="2"/>
        <v>0</v>
      </c>
    </row>
    <row r="57" spans="2:6" x14ac:dyDescent="0.2">
      <c r="B57" s="2"/>
      <c r="C57" s="3" t="str">
        <f>+'Budget Data Input Sheet'!C58</f>
        <v>Entertainment</v>
      </c>
      <c r="D57" s="26">
        <f>+'Budget Data Input Sheet'!E58</f>
        <v>0</v>
      </c>
      <c r="E57" s="46">
        <v>0</v>
      </c>
      <c r="F57" s="17">
        <f t="shared" si="2"/>
        <v>0</v>
      </c>
    </row>
    <row r="58" spans="2:6" x14ac:dyDescent="0.2">
      <c r="B58" s="2"/>
      <c r="C58" s="3" t="str">
        <f>+'Budget Data Input Sheet'!C59</f>
        <v>Parking</v>
      </c>
      <c r="D58" s="26">
        <f>+'Budget Data Input Sheet'!E59</f>
        <v>0</v>
      </c>
      <c r="E58" s="46">
        <v>0</v>
      </c>
      <c r="F58" s="17">
        <f t="shared" si="2"/>
        <v>0</v>
      </c>
    </row>
    <row r="59" spans="2:6" x14ac:dyDescent="0.2">
      <c r="B59" s="2"/>
      <c r="C59" s="3" t="str">
        <f>+'Budget Data Input Sheet'!C60</f>
        <v>Car maintenance</v>
      </c>
      <c r="D59" s="26">
        <f>+'Budget Data Input Sheet'!E60</f>
        <v>0</v>
      </c>
      <c r="E59" s="46">
        <v>0</v>
      </c>
      <c r="F59" s="17">
        <f t="shared" si="2"/>
        <v>0</v>
      </c>
    </row>
    <row r="60" spans="2:6" x14ac:dyDescent="0.2">
      <c r="B60" s="2"/>
      <c r="C60" s="3" t="str">
        <f>+'Budget Data Input Sheet'!C61</f>
        <v>Fuel costs</v>
      </c>
      <c r="D60" s="26">
        <f>+'Budget Data Input Sheet'!E61</f>
        <v>0</v>
      </c>
      <c r="E60" s="46">
        <v>0</v>
      </c>
      <c r="F60" s="17">
        <f t="shared" si="2"/>
        <v>0</v>
      </c>
    </row>
    <row r="61" spans="2:6" x14ac:dyDescent="0.2">
      <c r="B61" s="2"/>
      <c r="C61" s="3" t="str">
        <f>+'Budget Data Input Sheet'!C62</f>
        <v>Hobbies &amp; Sport</v>
      </c>
      <c r="D61" s="26">
        <f>+'Budget Data Input Sheet'!E62</f>
        <v>0</v>
      </c>
      <c r="E61" s="46">
        <v>0</v>
      </c>
      <c r="F61" s="17">
        <f t="shared" si="2"/>
        <v>0</v>
      </c>
    </row>
    <row r="62" spans="2:6" x14ac:dyDescent="0.2">
      <c r="B62" s="2"/>
      <c r="C62" s="3" t="str">
        <f>+'Budget Data Input Sheet'!C63</f>
        <v xml:space="preserve">Liquor </v>
      </c>
      <c r="D62" s="26">
        <f>+'Budget Data Input Sheet'!E63</f>
        <v>0</v>
      </c>
      <c r="E62" s="46">
        <v>0</v>
      </c>
      <c r="F62" s="17">
        <f t="shared" si="2"/>
        <v>0</v>
      </c>
    </row>
    <row r="63" spans="2:6" x14ac:dyDescent="0.2">
      <c r="B63" s="2"/>
      <c r="C63" s="3" t="str">
        <f>+'Budget Data Input Sheet'!C64</f>
        <v>Magazine/newspaper subscriptions</v>
      </c>
      <c r="D63" s="26">
        <f>+'Budget Data Input Sheet'!E64</f>
        <v>0</v>
      </c>
      <c r="E63" s="46">
        <v>0</v>
      </c>
      <c r="F63" s="17">
        <f t="shared" si="2"/>
        <v>0</v>
      </c>
    </row>
    <row r="64" spans="2:6" x14ac:dyDescent="0.2">
      <c r="B64" s="2"/>
      <c r="C64" s="3" t="str">
        <f>+'Budget Data Input Sheet'!C65</f>
        <v>Misc 1</v>
      </c>
      <c r="D64" s="26">
        <f>+'Budget Data Input Sheet'!E65</f>
        <v>0</v>
      </c>
      <c r="E64" s="46">
        <v>0</v>
      </c>
      <c r="F64" s="17">
        <f t="shared" si="2"/>
        <v>0</v>
      </c>
    </row>
    <row r="65" spans="2:6" x14ac:dyDescent="0.2">
      <c r="B65" s="2"/>
      <c r="C65" s="3" t="str">
        <f>+'Budget Data Input Sheet'!C66</f>
        <v>Misc 2</v>
      </c>
      <c r="D65" s="26">
        <f>+'Budget Data Input Sheet'!E66</f>
        <v>0</v>
      </c>
      <c r="E65" s="46">
        <v>0</v>
      </c>
      <c r="F65" s="17">
        <f t="shared" si="2"/>
        <v>0</v>
      </c>
    </row>
    <row r="66" spans="2:6" x14ac:dyDescent="0.2">
      <c r="B66" s="2"/>
      <c r="C66" s="8" t="s">
        <v>52</v>
      </c>
      <c r="D66" s="22">
        <f>SUM(D55:D65)</f>
        <v>0</v>
      </c>
      <c r="E66" s="22">
        <f>SUM(E55:E65)</f>
        <v>0</v>
      </c>
      <c r="F66" s="23">
        <f t="shared" si="2"/>
        <v>0</v>
      </c>
    </row>
    <row r="67" spans="2:6" x14ac:dyDescent="0.2">
      <c r="B67" s="2"/>
      <c r="C67" s="3"/>
      <c r="D67" s="16"/>
      <c r="E67" s="16"/>
      <c r="F67" s="17"/>
    </row>
    <row r="68" spans="2:6" ht="15.75" x14ac:dyDescent="0.25">
      <c r="B68" s="10" t="s">
        <v>7</v>
      </c>
      <c r="C68" s="11" t="s">
        <v>108</v>
      </c>
      <c r="D68" s="24" t="s">
        <v>0</v>
      </c>
      <c r="E68" s="24" t="s">
        <v>1</v>
      </c>
      <c r="F68" s="25" t="s">
        <v>58</v>
      </c>
    </row>
    <row r="69" spans="2:6" x14ac:dyDescent="0.2">
      <c r="B69" s="2"/>
      <c r="C69" s="3" t="str">
        <f>+'Budget Data Input Sheet'!C70</f>
        <v>Deposit on house</v>
      </c>
      <c r="D69" s="16">
        <f>+'Budget Data Input Sheet'!E70</f>
        <v>0</v>
      </c>
      <c r="E69" s="45">
        <v>0</v>
      </c>
      <c r="F69" s="17">
        <f t="shared" ref="F69:F79" si="3">+D69-E69</f>
        <v>0</v>
      </c>
    </row>
    <row r="70" spans="2:6" x14ac:dyDescent="0.2">
      <c r="B70" s="2"/>
      <c r="C70" s="3" t="str">
        <f>+'Budget Data Input Sheet'!C71</f>
        <v>Gifts</v>
      </c>
      <c r="D70" s="16">
        <f>+'Budget Data Input Sheet'!E71</f>
        <v>0</v>
      </c>
      <c r="E70" s="46">
        <v>0</v>
      </c>
      <c r="F70" s="17">
        <f t="shared" si="3"/>
        <v>0</v>
      </c>
    </row>
    <row r="71" spans="2:6" x14ac:dyDescent="0.2">
      <c r="B71" s="2"/>
      <c r="C71" s="3" t="str">
        <f>+'Budget Data Input Sheet'!C72</f>
        <v>Deposit on car</v>
      </c>
      <c r="D71" s="16">
        <f>+'Budget Data Input Sheet'!E72</f>
        <v>0</v>
      </c>
      <c r="E71" s="46">
        <v>0</v>
      </c>
      <c r="F71" s="17">
        <f t="shared" si="3"/>
        <v>0</v>
      </c>
    </row>
    <row r="72" spans="2:6" x14ac:dyDescent="0.2">
      <c r="B72" s="2"/>
      <c r="C72" s="3" t="str">
        <f>+'Budget Data Input Sheet'!C73</f>
        <v xml:space="preserve">Taxes </v>
      </c>
      <c r="D72" s="16">
        <f>+'Budget Data Input Sheet'!E73</f>
        <v>0</v>
      </c>
      <c r="E72" s="46">
        <v>0</v>
      </c>
      <c r="F72" s="17">
        <f t="shared" si="3"/>
        <v>0</v>
      </c>
    </row>
    <row r="73" spans="2:6" x14ac:dyDescent="0.2">
      <c r="B73" s="2"/>
      <c r="C73" s="3" t="str">
        <f>+'Budget Data Input Sheet'!C74</f>
        <v>Clothes</v>
      </c>
      <c r="D73" s="16">
        <f>+'Budget Data Input Sheet'!E74</f>
        <v>0</v>
      </c>
      <c r="E73" s="46">
        <v>0</v>
      </c>
      <c r="F73" s="17">
        <f t="shared" si="3"/>
        <v>0</v>
      </c>
    </row>
    <row r="74" spans="2:6" x14ac:dyDescent="0.2">
      <c r="B74" s="2"/>
      <c r="C74" s="3" t="str">
        <f>+'Budget Data Input Sheet'!C75</f>
        <v>Home improvements</v>
      </c>
      <c r="D74" s="16">
        <f>+'Budget Data Input Sheet'!E75</f>
        <v>0</v>
      </c>
      <c r="E74" s="46">
        <v>0</v>
      </c>
      <c r="F74" s="17">
        <f t="shared" si="3"/>
        <v>0</v>
      </c>
    </row>
    <row r="75" spans="2:6" x14ac:dyDescent="0.2">
      <c r="B75" s="2"/>
      <c r="C75" s="3" t="str">
        <f>+'Budget Data Input Sheet'!C76</f>
        <v>Holiday</v>
      </c>
      <c r="D75" s="16">
        <f>+'Budget Data Input Sheet'!E76</f>
        <v>0</v>
      </c>
      <c r="E75" s="46">
        <v>0</v>
      </c>
      <c r="F75" s="17">
        <f t="shared" si="3"/>
        <v>0</v>
      </c>
    </row>
    <row r="76" spans="2:6" x14ac:dyDescent="0.2">
      <c r="B76" s="2"/>
      <c r="C76" s="3" t="str">
        <f>+'Budget Data Input Sheet'!C77</f>
        <v>TV license</v>
      </c>
      <c r="D76" s="16">
        <f>+'Budget Data Input Sheet'!E77</f>
        <v>0</v>
      </c>
      <c r="E76" s="46">
        <v>0</v>
      </c>
      <c r="F76" s="17">
        <f t="shared" si="3"/>
        <v>0</v>
      </c>
    </row>
    <row r="77" spans="2:6" x14ac:dyDescent="0.2">
      <c r="B77" s="2"/>
      <c r="C77" s="3" t="str">
        <f>+'Budget Data Input Sheet'!C78</f>
        <v>Misc 1</v>
      </c>
      <c r="D77" s="16">
        <f>+'Budget Data Input Sheet'!E78</f>
        <v>0</v>
      </c>
      <c r="E77" s="46">
        <v>0</v>
      </c>
      <c r="F77" s="17">
        <f t="shared" si="3"/>
        <v>0</v>
      </c>
    </row>
    <row r="78" spans="2:6" x14ac:dyDescent="0.2">
      <c r="B78" s="2"/>
      <c r="C78" s="3" t="str">
        <f>+'Budget Data Input Sheet'!C79</f>
        <v>Misc 2</v>
      </c>
      <c r="D78" s="16">
        <f>+'Budget Data Input Sheet'!E79</f>
        <v>0</v>
      </c>
      <c r="E78" s="46">
        <v>0</v>
      </c>
      <c r="F78" s="17">
        <f t="shared" si="3"/>
        <v>0</v>
      </c>
    </row>
    <row r="79" spans="2:6" x14ac:dyDescent="0.2">
      <c r="B79" s="2"/>
      <c r="C79" s="8" t="s">
        <v>52</v>
      </c>
      <c r="D79" s="22">
        <f>SUM(D69:D78)</f>
        <v>0</v>
      </c>
      <c r="E79" s="22">
        <f>SUM(E69:E78)</f>
        <v>0</v>
      </c>
      <c r="F79" s="23">
        <f t="shared" si="3"/>
        <v>0</v>
      </c>
    </row>
    <row r="80" spans="2:6" ht="13.5" thickBot="1" x14ac:dyDescent="0.25">
      <c r="B80" s="4"/>
      <c r="C80" s="5"/>
      <c r="D80" s="5"/>
      <c r="E80" s="5"/>
      <c r="F80" s="6"/>
    </row>
  </sheetData>
  <sheetProtection algorithmName="SHA-512" hashValue="8QiJ0c04k/t1ZdlJ52QHCteXOA/Y4QZ9YwQBQKVxwwxW1qcYblHu/7H0L3kAA0Yvu2ssat1eRvrbX6cORp3V+w==" saltValue="hUAdR0BsBeEmCa+cfVeVKA==" spinCount="100000" sheet="1" objects="1" scenarios="1" selectLockedCells="1"/>
  <pageMargins left="0.75" right="0.75" top="1" bottom="1" header="0.5" footer="0.5"/>
  <pageSetup scale="75"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B1:G8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5" sqref="E15"/>
    </sheetView>
  </sheetViews>
  <sheetFormatPr defaultColWidth="8.85546875" defaultRowHeight="12.75" x14ac:dyDescent="0.2"/>
  <cols>
    <col min="1" max="1" width="2.7109375" customWidth="1"/>
    <col min="2" max="2" width="12.28515625" customWidth="1"/>
    <col min="3" max="3" width="46.42578125" customWidth="1"/>
    <col min="4" max="5" width="15.85546875" customWidth="1"/>
    <col min="6" max="6" width="15.85546875" style="3" customWidth="1"/>
  </cols>
  <sheetData>
    <row r="1" spans="2:7" ht="42" customHeight="1" x14ac:dyDescent="0.3">
      <c r="B1" s="49"/>
    </row>
    <row r="2" spans="2:7" ht="18" x14ac:dyDescent="0.25">
      <c r="B2" s="48" t="s">
        <v>115</v>
      </c>
    </row>
    <row r="3" spans="2:7" ht="21.75" customHeight="1" x14ac:dyDescent="0.2">
      <c r="C3" s="3"/>
      <c r="D3" s="3"/>
      <c r="E3" s="3"/>
    </row>
    <row r="4" spans="2:7" ht="21.75" customHeight="1" thickBot="1" x14ac:dyDescent="0.25"/>
    <row r="5" spans="2:7" ht="15.75" x14ac:dyDescent="0.25">
      <c r="B5" s="12" t="s">
        <v>59</v>
      </c>
      <c r="C5" s="1"/>
      <c r="D5" s="13" t="s">
        <v>0</v>
      </c>
      <c r="E5" s="13" t="s">
        <v>1</v>
      </c>
      <c r="F5" s="14" t="s">
        <v>58</v>
      </c>
    </row>
    <row r="6" spans="2:7" x14ac:dyDescent="0.2">
      <c r="B6" s="2" t="s">
        <v>2</v>
      </c>
      <c r="C6" s="3" t="s">
        <v>3</v>
      </c>
      <c r="D6" s="16">
        <f>+D19</f>
        <v>0</v>
      </c>
      <c r="E6" s="16">
        <f>+E19</f>
        <v>0</v>
      </c>
      <c r="F6" s="17">
        <f>+E6-D6</f>
        <v>0</v>
      </c>
    </row>
    <row r="7" spans="2:7" x14ac:dyDescent="0.2">
      <c r="B7" s="2" t="s">
        <v>4</v>
      </c>
      <c r="C7" s="3" t="s">
        <v>8</v>
      </c>
      <c r="D7" s="16">
        <f>-D40</f>
        <v>0</v>
      </c>
      <c r="E7" s="16">
        <f>-E40</f>
        <v>0</v>
      </c>
      <c r="F7" s="17">
        <f>+E7-D7</f>
        <v>0</v>
      </c>
    </row>
    <row r="8" spans="2:7" x14ac:dyDescent="0.2">
      <c r="B8" s="2" t="s">
        <v>5</v>
      </c>
      <c r="C8" s="3" t="s">
        <v>9</v>
      </c>
      <c r="D8" s="16">
        <f>-D52</f>
        <v>0</v>
      </c>
      <c r="E8" s="16">
        <f>-E52</f>
        <v>0</v>
      </c>
      <c r="F8" s="17">
        <f>+E8-D8</f>
        <v>0</v>
      </c>
    </row>
    <row r="9" spans="2:7" x14ac:dyDescent="0.2">
      <c r="B9" s="2" t="s">
        <v>6</v>
      </c>
      <c r="C9" s="3" t="s">
        <v>10</v>
      </c>
      <c r="D9" s="16">
        <f>-D66</f>
        <v>0</v>
      </c>
      <c r="E9" s="16">
        <f>-E66</f>
        <v>0</v>
      </c>
      <c r="F9" s="17">
        <f>+E9-D9</f>
        <v>0</v>
      </c>
    </row>
    <row r="10" spans="2:7" x14ac:dyDescent="0.2">
      <c r="B10" s="2" t="s">
        <v>7</v>
      </c>
      <c r="C10" s="3" t="s">
        <v>11</v>
      </c>
      <c r="D10" s="16">
        <f>-D79</f>
        <v>0</v>
      </c>
      <c r="E10" s="16">
        <f>-E79</f>
        <v>0</v>
      </c>
      <c r="F10" s="17">
        <f>+E10-D10</f>
        <v>0</v>
      </c>
    </row>
    <row r="11" spans="2:7" ht="13.5" thickBot="1" x14ac:dyDescent="0.25">
      <c r="B11" s="2"/>
      <c r="C11" s="8"/>
      <c r="D11" s="18"/>
      <c r="E11" s="18"/>
      <c r="F11" s="17"/>
    </row>
    <row r="12" spans="2:7" ht="16.5" thickBot="1" x14ac:dyDescent="0.3">
      <c r="B12" s="9"/>
      <c r="C12" s="36" t="s">
        <v>53</v>
      </c>
      <c r="D12" s="19">
        <f>SUM(D6:D10)</f>
        <v>0</v>
      </c>
      <c r="E12" s="19">
        <f>SUM(E6:E10)</f>
        <v>0</v>
      </c>
      <c r="F12" s="27">
        <f>+E12-D12</f>
        <v>0</v>
      </c>
    </row>
    <row r="13" spans="2:7" ht="13.5" thickBot="1" x14ac:dyDescent="0.25">
      <c r="B13" s="3"/>
      <c r="C13" s="3"/>
      <c r="D13" s="16"/>
      <c r="E13" s="16"/>
      <c r="F13" s="16"/>
    </row>
    <row r="14" spans="2:7" ht="15.75" x14ac:dyDescent="0.25">
      <c r="B14" s="12" t="s">
        <v>2</v>
      </c>
      <c r="C14" s="1" t="s">
        <v>3</v>
      </c>
      <c r="D14" s="20" t="s">
        <v>0</v>
      </c>
      <c r="E14" s="20" t="s">
        <v>1</v>
      </c>
      <c r="F14" s="21" t="s">
        <v>58</v>
      </c>
    </row>
    <row r="15" spans="2:7" x14ac:dyDescent="0.2">
      <c r="B15" s="2"/>
      <c r="C15" s="3" t="str">
        <f>+'Budget Data Input Sheet'!C16</f>
        <v>Salary - self</v>
      </c>
      <c r="D15" s="16">
        <f>+'Budget Data Input Sheet'!E16</f>
        <v>0</v>
      </c>
      <c r="E15" s="45">
        <v>0</v>
      </c>
      <c r="F15" s="17">
        <f>+E15-D15</f>
        <v>0</v>
      </c>
      <c r="G15" s="3"/>
    </row>
    <row r="16" spans="2:7" x14ac:dyDescent="0.2">
      <c r="B16" s="2"/>
      <c r="C16" s="3" t="str">
        <f>+'Budget Data Input Sheet'!C17</f>
        <v>Salary - spouse</v>
      </c>
      <c r="D16" s="16">
        <f>+'Budget Data Input Sheet'!E17</f>
        <v>0</v>
      </c>
      <c r="E16" s="46">
        <v>0</v>
      </c>
      <c r="F16" s="17">
        <f>+E16-D16</f>
        <v>0</v>
      </c>
    </row>
    <row r="17" spans="2:6" x14ac:dyDescent="0.2">
      <c r="B17" s="2"/>
      <c r="C17" s="3" t="str">
        <f>+'Budget Data Input Sheet'!C18</f>
        <v>Other income - self</v>
      </c>
      <c r="D17" s="16">
        <f>+'Budget Data Input Sheet'!E18</f>
        <v>0</v>
      </c>
      <c r="E17" s="46">
        <v>0</v>
      </c>
      <c r="F17" s="17">
        <f>+E17-D17</f>
        <v>0</v>
      </c>
    </row>
    <row r="18" spans="2:6" x14ac:dyDescent="0.2">
      <c r="B18" s="2"/>
      <c r="C18" s="3" t="str">
        <f>+'Budget Data Input Sheet'!C19</f>
        <v>Other income - spouse</v>
      </c>
      <c r="D18" s="16">
        <f>+'Budget Data Input Sheet'!E19</f>
        <v>0</v>
      </c>
      <c r="E18" s="47">
        <v>0</v>
      </c>
      <c r="F18" s="17">
        <f>+E18-D18</f>
        <v>0</v>
      </c>
    </row>
    <row r="19" spans="2:6" x14ac:dyDescent="0.2">
      <c r="B19" s="2"/>
      <c r="C19" s="8" t="s">
        <v>52</v>
      </c>
      <c r="D19" s="22">
        <f>SUM(D15:D18)</f>
        <v>0</v>
      </c>
      <c r="E19" s="22">
        <f>SUM(E15:E18)</f>
        <v>0</v>
      </c>
      <c r="F19" s="23">
        <f>+E19-D19</f>
        <v>0</v>
      </c>
    </row>
    <row r="20" spans="2:6" x14ac:dyDescent="0.2">
      <c r="B20" s="2"/>
      <c r="C20" s="3"/>
      <c r="D20" s="16"/>
      <c r="E20" s="16"/>
      <c r="F20" s="17"/>
    </row>
    <row r="21" spans="2:6" ht="15.75" x14ac:dyDescent="0.25">
      <c r="B21" s="10" t="s">
        <v>4</v>
      </c>
      <c r="C21" s="11" t="s">
        <v>63</v>
      </c>
      <c r="D21" s="24" t="s">
        <v>0</v>
      </c>
      <c r="E21" s="24" t="s">
        <v>1</v>
      </c>
      <c r="F21" s="25" t="s">
        <v>58</v>
      </c>
    </row>
    <row r="22" spans="2:6" x14ac:dyDescent="0.2">
      <c r="B22" s="2"/>
      <c r="C22" s="3" t="str">
        <f>+'Budget Data Input Sheet'!C23</f>
        <v>Bond</v>
      </c>
      <c r="D22" s="16">
        <f>+'Budget Data Input Sheet'!E23</f>
        <v>0</v>
      </c>
      <c r="E22" s="45">
        <v>0</v>
      </c>
      <c r="F22" s="17">
        <f>+D22-E22</f>
        <v>0</v>
      </c>
    </row>
    <row r="23" spans="2:6" x14ac:dyDescent="0.2">
      <c r="B23" s="2"/>
      <c r="C23" s="3" t="str">
        <f>+'Budget Data Input Sheet'!C24</f>
        <v>HP agreements</v>
      </c>
      <c r="D23" s="16">
        <f>+'Budget Data Input Sheet'!E24</f>
        <v>0</v>
      </c>
      <c r="E23" s="46">
        <v>0</v>
      </c>
      <c r="F23" s="17">
        <f t="shared" ref="F23:F40" si="0">+D23-E23</f>
        <v>0</v>
      </c>
    </row>
    <row r="24" spans="2:6" x14ac:dyDescent="0.2">
      <c r="B24" s="2"/>
      <c r="C24" s="3" t="str">
        <f>+'Budget Data Input Sheet'!C25</f>
        <v>MV loan</v>
      </c>
      <c r="D24" s="16">
        <f>+'Budget Data Input Sheet'!E25</f>
        <v>0</v>
      </c>
      <c r="E24" s="46">
        <v>0</v>
      </c>
      <c r="F24" s="17">
        <f t="shared" si="0"/>
        <v>0</v>
      </c>
    </row>
    <row r="25" spans="2:6" x14ac:dyDescent="0.2">
      <c r="B25" s="2"/>
      <c r="C25" s="3" t="str">
        <f>+'Budget Data Input Sheet'!C26</f>
        <v>Short-term insurance</v>
      </c>
      <c r="D25" s="16">
        <f>+'Budget Data Input Sheet'!E26</f>
        <v>0</v>
      </c>
      <c r="E25" s="46">
        <v>0</v>
      </c>
      <c r="F25" s="17">
        <f t="shared" si="0"/>
        <v>0</v>
      </c>
    </row>
    <row r="26" spans="2:6" x14ac:dyDescent="0.2">
      <c r="B26" s="2"/>
      <c r="C26" s="3" t="str">
        <f>+'Budget Data Input Sheet'!C27</f>
        <v>Life cover</v>
      </c>
      <c r="D26" s="16">
        <f>+'Budget Data Input Sheet'!E27</f>
        <v>0</v>
      </c>
      <c r="E26" s="46">
        <v>0</v>
      </c>
      <c r="F26" s="17">
        <f t="shared" si="0"/>
        <v>0</v>
      </c>
    </row>
    <row r="27" spans="2:6" x14ac:dyDescent="0.2">
      <c r="B27" s="2"/>
      <c r="C27" s="3" t="str">
        <f>+'Budget Data Input Sheet'!C28</f>
        <v>Unit trusts</v>
      </c>
      <c r="D27" s="16">
        <f>+'Budget Data Input Sheet'!E28</f>
        <v>0</v>
      </c>
      <c r="E27" s="46">
        <v>0</v>
      </c>
      <c r="F27" s="17">
        <f t="shared" si="0"/>
        <v>0</v>
      </c>
    </row>
    <row r="28" spans="2:6" x14ac:dyDescent="0.2">
      <c r="B28" s="2"/>
      <c r="C28" s="3" t="str">
        <f>+'Budget Data Input Sheet'!C29</f>
        <v>Medical aid</v>
      </c>
      <c r="D28" s="16">
        <f>+'Budget Data Input Sheet'!E29</f>
        <v>0</v>
      </c>
      <c r="E28" s="46">
        <v>0</v>
      </c>
      <c r="F28" s="17">
        <f t="shared" si="0"/>
        <v>0</v>
      </c>
    </row>
    <row r="29" spans="2:6" x14ac:dyDescent="0.2">
      <c r="B29" s="2"/>
      <c r="C29" s="3" t="str">
        <f>+'Budget Data Input Sheet'!C30</f>
        <v>Domestic wages</v>
      </c>
      <c r="D29" s="16">
        <f>+'Budget Data Input Sheet'!E30</f>
        <v>0</v>
      </c>
      <c r="E29" s="46">
        <v>0</v>
      </c>
      <c r="F29" s="17">
        <f t="shared" si="0"/>
        <v>0</v>
      </c>
    </row>
    <row r="30" spans="2:6" x14ac:dyDescent="0.2">
      <c r="B30" s="2"/>
      <c r="C30" s="3" t="str">
        <f>+'Budget Data Input Sheet'!C31</f>
        <v>Property levies</v>
      </c>
      <c r="D30" s="16">
        <f>+'Budget Data Input Sheet'!E31</f>
        <v>0</v>
      </c>
      <c r="E30" s="46">
        <v>0</v>
      </c>
      <c r="F30" s="17">
        <f t="shared" si="0"/>
        <v>0</v>
      </c>
    </row>
    <row r="31" spans="2:6" x14ac:dyDescent="0.2">
      <c r="B31" s="2"/>
      <c r="C31" s="3" t="str">
        <f>+'Budget Data Input Sheet'!C32</f>
        <v>Security company</v>
      </c>
      <c r="D31" s="16">
        <f>+'Budget Data Input Sheet'!E32</f>
        <v>0</v>
      </c>
      <c r="E31" s="46">
        <v>0</v>
      </c>
      <c r="F31" s="17">
        <f t="shared" si="0"/>
        <v>0</v>
      </c>
    </row>
    <row r="32" spans="2:6" x14ac:dyDescent="0.2">
      <c r="B32" s="2"/>
      <c r="C32" s="3" t="str">
        <f>+'Budget Data Input Sheet'!C33</f>
        <v>Personal loans</v>
      </c>
      <c r="D32" s="16">
        <f>+'Budget Data Input Sheet'!E33</f>
        <v>0</v>
      </c>
      <c r="E32" s="46">
        <v>0</v>
      </c>
      <c r="F32" s="17">
        <f t="shared" si="0"/>
        <v>0</v>
      </c>
    </row>
    <row r="33" spans="2:6" x14ac:dyDescent="0.2">
      <c r="B33" s="2"/>
      <c r="C33" s="3" t="str">
        <f>+'Budget Data Input Sheet'!C34</f>
        <v>Gym membership</v>
      </c>
      <c r="D33" s="16">
        <f>+'Budget Data Input Sheet'!E34</f>
        <v>0</v>
      </c>
      <c r="E33" s="46">
        <v>0</v>
      </c>
      <c r="F33" s="17">
        <f t="shared" si="0"/>
        <v>0</v>
      </c>
    </row>
    <row r="34" spans="2:6" x14ac:dyDescent="0.2">
      <c r="B34" s="2"/>
      <c r="C34" s="3" t="str">
        <f>+'Budget Data Input Sheet'!C35</f>
        <v>Education costs</v>
      </c>
      <c r="D34" s="16">
        <f>+'Budget Data Input Sheet'!E35</f>
        <v>0</v>
      </c>
      <c r="E34" s="46">
        <v>0</v>
      </c>
      <c r="F34" s="17">
        <f t="shared" si="0"/>
        <v>0</v>
      </c>
    </row>
    <row r="35" spans="2:6" x14ac:dyDescent="0.2">
      <c r="B35" s="2"/>
      <c r="C35" s="3" t="str">
        <f>+'Budget Data Input Sheet'!C36</f>
        <v>Provision for future education costs</v>
      </c>
      <c r="D35" s="16">
        <f>+'Budget Data Input Sheet'!E36</f>
        <v>0</v>
      </c>
      <c r="E35" s="46">
        <v>0</v>
      </c>
      <c r="F35" s="17">
        <f t="shared" si="0"/>
        <v>0</v>
      </c>
    </row>
    <row r="36" spans="2:6" x14ac:dyDescent="0.2">
      <c r="B36" s="2"/>
      <c r="C36" s="3" t="str">
        <f>+'Budget Data Input Sheet'!C37</f>
        <v>Savings for emergency fund</v>
      </c>
      <c r="D36" s="16">
        <f>+'Budget Data Input Sheet'!E37</f>
        <v>0</v>
      </c>
      <c r="E36" s="46">
        <v>0</v>
      </c>
      <c r="F36" s="17">
        <f t="shared" si="0"/>
        <v>0</v>
      </c>
    </row>
    <row r="37" spans="2:6" x14ac:dyDescent="0.2">
      <c r="B37" s="2"/>
      <c r="C37" s="3" t="str">
        <f>+'Budget Data Input Sheet'!C38</f>
        <v>Savings for annual payments</v>
      </c>
      <c r="D37" s="16">
        <f>+'Budget Data Input Sheet'!E38</f>
        <v>0</v>
      </c>
      <c r="E37" s="46">
        <v>0</v>
      </c>
      <c r="F37" s="17">
        <f t="shared" si="0"/>
        <v>0</v>
      </c>
    </row>
    <row r="38" spans="2:6" x14ac:dyDescent="0.2">
      <c r="B38" s="2"/>
      <c r="C38" s="3" t="str">
        <f>+'Budget Data Input Sheet'!C39</f>
        <v>Misc 1</v>
      </c>
      <c r="D38" s="16">
        <f>+'Budget Data Input Sheet'!E39</f>
        <v>0</v>
      </c>
      <c r="E38" s="46">
        <v>0</v>
      </c>
      <c r="F38" s="17">
        <f t="shared" si="0"/>
        <v>0</v>
      </c>
    </row>
    <row r="39" spans="2:6" x14ac:dyDescent="0.2">
      <c r="B39" s="2"/>
      <c r="C39" s="3" t="str">
        <f>+'Budget Data Input Sheet'!C40</f>
        <v>Misc 2</v>
      </c>
      <c r="D39" s="16">
        <f>+'Budget Data Input Sheet'!E40</f>
        <v>0</v>
      </c>
      <c r="E39" s="46">
        <v>0</v>
      </c>
      <c r="F39" s="17">
        <f t="shared" si="0"/>
        <v>0</v>
      </c>
    </row>
    <row r="40" spans="2:6" x14ac:dyDescent="0.2">
      <c r="B40" s="2"/>
      <c r="C40" s="8" t="s">
        <v>52</v>
      </c>
      <c r="D40" s="22">
        <f>SUM(D22:D39)</f>
        <v>0</v>
      </c>
      <c r="E40" s="22">
        <f>SUM(E22:E39)</f>
        <v>0</v>
      </c>
      <c r="F40" s="23">
        <f t="shared" si="0"/>
        <v>0</v>
      </c>
    </row>
    <row r="41" spans="2:6" x14ac:dyDescent="0.2">
      <c r="B41" s="2"/>
      <c r="C41" s="3"/>
      <c r="D41" s="16"/>
      <c r="E41" s="16"/>
      <c r="F41" s="17"/>
    </row>
    <row r="42" spans="2:6" ht="15.75" x14ac:dyDescent="0.25">
      <c r="B42" s="10" t="s">
        <v>5</v>
      </c>
      <c r="C42" s="11" t="s">
        <v>62</v>
      </c>
      <c r="D42" s="24" t="s">
        <v>0</v>
      </c>
      <c r="E42" s="24" t="s">
        <v>1</v>
      </c>
      <c r="F42" s="25" t="s">
        <v>58</v>
      </c>
    </row>
    <row r="43" spans="2:6" x14ac:dyDescent="0.2">
      <c r="B43" s="2"/>
      <c r="C43" s="3" t="str">
        <f>+'Budget Data Input Sheet'!C44</f>
        <v>Municipal services</v>
      </c>
      <c r="D43" s="16">
        <f>+'Budget Data Input Sheet'!E44</f>
        <v>0</v>
      </c>
      <c r="E43" s="45">
        <v>0</v>
      </c>
      <c r="F43" s="17">
        <f t="shared" ref="F43:F52" si="1">+D43-E43</f>
        <v>0</v>
      </c>
    </row>
    <row r="44" spans="2:6" x14ac:dyDescent="0.2">
      <c r="B44" s="2"/>
      <c r="C44" s="3" t="str">
        <f>+'Budget Data Input Sheet'!C45</f>
        <v>Telephone / DSTV / Internet</v>
      </c>
      <c r="D44" s="16">
        <f>+'Budget Data Input Sheet'!E45</f>
        <v>0</v>
      </c>
      <c r="E44" s="46">
        <v>0</v>
      </c>
      <c r="F44" s="17">
        <f t="shared" si="1"/>
        <v>0</v>
      </c>
    </row>
    <row r="45" spans="2:6" x14ac:dyDescent="0.2">
      <c r="B45" s="2"/>
      <c r="C45" s="3" t="str">
        <f>+'Budget Data Input Sheet'!C46</f>
        <v xml:space="preserve">Household expenses </v>
      </c>
      <c r="D45" s="16">
        <f>+'Budget Data Input Sheet'!E46</f>
        <v>0</v>
      </c>
      <c r="E45" s="46">
        <v>0</v>
      </c>
      <c r="F45" s="17">
        <f t="shared" si="1"/>
        <v>0</v>
      </c>
    </row>
    <row r="46" spans="2:6" x14ac:dyDescent="0.2">
      <c r="B46" s="2"/>
      <c r="C46" s="3" t="str">
        <f>+'Budget Data Input Sheet'!C47</f>
        <v>Food</v>
      </c>
      <c r="D46" s="16">
        <f>+'Budget Data Input Sheet'!E47</f>
        <v>0</v>
      </c>
      <c r="E46" s="46">
        <v>0</v>
      </c>
      <c r="F46" s="17">
        <f t="shared" si="1"/>
        <v>0</v>
      </c>
    </row>
    <row r="47" spans="2:6" x14ac:dyDescent="0.2">
      <c r="B47" s="2"/>
      <c r="C47" s="3" t="str">
        <f>+'Budget Data Input Sheet'!C48</f>
        <v>Bank charges</v>
      </c>
      <c r="D47" s="16">
        <f>+'Budget Data Input Sheet'!E48</f>
        <v>0</v>
      </c>
      <c r="E47" s="46">
        <v>0</v>
      </c>
      <c r="F47" s="17">
        <f t="shared" si="1"/>
        <v>0</v>
      </c>
    </row>
    <row r="48" spans="2:6" x14ac:dyDescent="0.2">
      <c r="B48" s="2"/>
      <c r="C48" s="3" t="str">
        <f>+'Budget Data Input Sheet'!C49</f>
        <v xml:space="preserve">Electricity </v>
      </c>
      <c r="D48" s="16">
        <f>+'Budget Data Input Sheet'!E49</f>
        <v>0</v>
      </c>
      <c r="E48" s="46">
        <v>0</v>
      </c>
      <c r="F48" s="17">
        <f t="shared" si="1"/>
        <v>0</v>
      </c>
    </row>
    <row r="49" spans="2:6" x14ac:dyDescent="0.2">
      <c r="B49" s="2"/>
      <c r="C49" s="3" t="str">
        <f>+'Budget Data Input Sheet'!C50</f>
        <v>Water</v>
      </c>
      <c r="D49" s="16">
        <f>+'Budget Data Input Sheet'!E50</f>
        <v>0</v>
      </c>
      <c r="E49" s="46">
        <v>0</v>
      </c>
      <c r="F49" s="17">
        <f t="shared" si="1"/>
        <v>0</v>
      </c>
    </row>
    <row r="50" spans="2:6" x14ac:dyDescent="0.2">
      <c r="B50" s="2"/>
      <c r="C50" s="3" t="str">
        <f>+'Budget Data Input Sheet'!C51</f>
        <v>Misc 1</v>
      </c>
      <c r="D50" s="16">
        <f>+'Budget Data Input Sheet'!E51</f>
        <v>0</v>
      </c>
      <c r="E50" s="46">
        <v>0</v>
      </c>
      <c r="F50" s="17">
        <f t="shared" si="1"/>
        <v>0</v>
      </c>
    </row>
    <row r="51" spans="2:6" x14ac:dyDescent="0.2">
      <c r="B51" s="2"/>
      <c r="C51" s="3" t="str">
        <f>+'Budget Data Input Sheet'!C52</f>
        <v>Misc 2</v>
      </c>
      <c r="D51" s="16">
        <f>+'Budget Data Input Sheet'!E52</f>
        <v>0</v>
      </c>
      <c r="E51" s="46">
        <v>0</v>
      </c>
      <c r="F51" s="17">
        <f t="shared" si="1"/>
        <v>0</v>
      </c>
    </row>
    <row r="52" spans="2:6" x14ac:dyDescent="0.2">
      <c r="B52" s="2"/>
      <c r="C52" s="8" t="s">
        <v>52</v>
      </c>
      <c r="D52" s="22">
        <f>SUM(D43:D51)</f>
        <v>0</v>
      </c>
      <c r="E52" s="22">
        <f>SUM(E43:E51)</f>
        <v>0</v>
      </c>
      <c r="F52" s="23">
        <f t="shared" si="1"/>
        <v>0</v>
      </c>
    </row>
    <row r="53" spans="2:6" x14ac:dyDescent="0.2">
      <c r="B53" s="2"/>
      <c r="C53" s="3"/>
      <c r="D53" s="16"/>
      <c r="E53" s="16"/>
      <c r="F53" s="17"/>
    </row>
    <row r="54" spans="2:6" ht="15.75" x14ac:dyDescent="0.25">
      <c r="B54" s="10" t="s">
        <v>6</v>
      </c>
      <c r="C54" s="11" t="s">
        <v>60</v>
      </c>
      <c r="D54" s="24" t="s">
        <v>0</v>
      </c>
      <c r="E54" s="24" t="s">
        <v>1</v>
      </c>
      <c r="F54" s="25" t="s">
        <v>58</v>
      </c>
    </row>
    <row r="55" spans="2:6" x14ac:dyDescent="0.2">
      <c r="B55" s="2"/>
      <c r="C55" s="3" t="str">
        <f>+'Budget Data Input Sheet'!C56</f>
        <v>Clothing</v>
      </c>
      <c r="D55" s="26">
        <f>+'Budget Data Input Sheet'!E56</f>
        <v>0</v>
      </c>
      <c r="E55" s="45">
        <v>0</v>
      </c>
      <c r="F55" s="17">
        <f t="shared" ref="F55:F66" si="2">+D55-E55</f>
        <v>0</v>
      </c>
    </row>
    <row r="56" spans="2:6" x14ac:dyDescent="0.2">
      <c r="B56" s="2"/>
      <c r="C56" s="3" t="str">
        <f>+'Budget Data Input Sheet'!C57</f>
        <v>Short holidays</v>
      </c>
      <c r="D56" s="26">
        <f>+'Budget Data Input Sheet'!E57</f>
        <v>0</v>
      </c>
      <c r="E56" s="46">
        <v>0</v>
      </c>
      <c r="F56" s="17">
        <f t="shared" si="2"/>
        <v>0</v>
      </c>
    </row>
    <row r="57" spans="2:6" x14ac:dyDescent="0.2">
      <c r="B57" s="2"/>
      <c r="C57" s="3" t="str">
        <f>+'Budget Data Input Sheet'!C58</f>
        <v>Entertainment</v>
      </c>
      <c r="D57" s="26">
        <f>+'Budget Data Input Sheet'!E58</f>
        <v>0</v>
      </c>
      <c r="E57" s="46">
        <v>0</v>
      </c>
      <c r="F57" s="17">
        <f t="shared" si="2"/>
        <v>0</v>
      </c>
    </row>
    <row r="58" spans="2:6" x14ac:dyDescent="0.2">
      <c r="B58" s="2"/>
      <c r="C58" s="3" t="str">
        <f>+'Budget Data Input Sheet'!C59</f>
        <v>Parking</v>
      </c>
      <c r="D58" s="26">
        <f>+'Budget Data Input Sheet'!E59</f>
        <v>0</v>
      </c>
      <c r="E58" s="46">
        <v>0</v>
      </c>
      <c r="F58" s="17">
        <f t="shared" si="2"/>
        <v>0</v>
      </c>
    </row>
    <row r="59" spans="2:6" x14ac:dyDescent="0.2">
      <c r="B59" s="2"/>
      <c r="C59" s="3" t="str">
        <f>+'Budget Data Input Sheet'!C60</f>
        <v>Car maintenance</v>
      </c>
      <c r="D59" s="26">
        <f>+'Budget Data Input Sheet'!E60</f>
        <v>0</v>
      </c>
      <c r="E59" s="46">
        <v>0</v>
      </c>
      <c r="F59" s="17">
        <f t="shared" si="2"/>
        <v>0</v>
      </c>
    </row>
    <row r="60" spans="2:6" x14ac:dyDescent="0.2">
      <c r="B60" s="2"/>
      <c r="C60" s="3" t="str">
        <f>+'Budget Data Input Sheet'!C61</f>
        <v>Fuel costs</v>
      </c>
      <c r="D60" s="26">
        <f>+'Budget Data Input Sheet'!E61</f>
        <v>0</v>
      </c>
      <c r="E60" s="46">
        <v>0</v>
      </c>
      <c r="F60" s="17">
        <f t="shared" si="2"/>
        <v>0</v>
      </c>
    </row>
    <row r="61" spans="2:6" x14ac:dyDescent="0.2">
      <c r="B61" s="2"/>
      <c r="C61" s="3" t="str">
        <f>+'Budget Data Input Sheet'!C62</f>
        <v>Hobbies &amp; Sport</v>
      </c>
      <c r="D61" s="26">
        <f>+'Budget Data Input Sheet'!E62</f>
        <v>0</v>
      </c>
      <c r="E61" s="46">
        <v>0</v>
      </c>
      <c r="F61" s="17">
        <f t="shared" si="2"/>
        <v>0</v>
      </c>
    </row>
    <row r="62" spans="2:6" x14ac:dyDescent="0.2">
      <c r="B62" s="2"/>
      <c r="C62" s="3" t="str">
        <f>+'Budget Data Input Sheet'!C63</f>
        <v xml:space="preserve">Liquor </v>
      </c>
      <c r="D62" s="26">
        <f>+'Budget Data Input Sheet'!E63</f>
        <v>0</v>
      </c>
      <c r="E62" s="46">
        <v>0</v>
      </c>
      <c r="F62" s="17">
        <f t="shared" si="2"/>
        <v>0</v>
      </c>
    </row>
    <row r="63" spans="2:6" x14ac:dyDescent="0.2">
      <c r="B63" s="2"/>
      <c r="C63" s="3" t="str">
        <f>+'Budget Data Input Sheet'!C64</f>
        <v>Magazine/newspaper subscriptions</v>
      </c>
      <c r="D63" s="26">
        <f>+'Budget Data Input Sheet'!E64</f>
        <v>0</v>
      </c>
      <c r="E63" s="46">
        <v>0</v>
      </c>
      <c r="F63" s="17">
        <f t="shared" si="2"/>
        <v>0</v>
      </c>
    </row>
    <row r="64" spans="2:6" x14ac:dyDescent="0.2">
      <c r="B64" s="2"/>
      <c r="C64" s="3" t="str">
        <f>+'Budget Data Input Sheet'!C65</f>
        <v>Misc 1</v>
      </c>
      <c r="D64" s="26">
        <f>+'Budget Data Input Sheet'!E65</f>
        <v>0</v>
      </c>
      <c r="E64" s="46">
        <v>0</v>
      </c>
      <c r="F64" s="17">
        <f t="shared" si="2"/>
        <v>0</v>
      </c>
    </row>
    <row r="65" spans="2:6" x14ac:dyDescent="0.2">
      <c r="B65" s="2"/>
      <c r="C65" s="3" t="str">
        <f>+'Budget Data Input Sheet'!C66</f>
        <v>Misc 2</v>
      </c>
      <c r="D65" s="26">
        <f>+'Budget Data Input Sheet'!E66</f>
        <v>0</v>
      </c>
      <c r="E65" s="46">
        <v>0</v>
      </c>
      <c r="F65" s="17">
        <f t="shared" si="2"/>
        <v>0</v>
      </c>
    </row>
    <row r="66" spans="2:6" x14ac:dyDescent="0.2">
      <c r="B66" s="2"/>
      <c r="C66" s="8" t="s">
        <v>52</v>
      </c>
      <c r="D66" s="22">
        <f>SUM(D55:D65)</f>
        <v>0</v>
      </c>
      <c r="E66" s="22">
        <f>SUM(E55:E65)</f>
        <v>0</v>
      </c>
      <c r="F66" s="23">
        <f t="shared" si="2"/>
        <v>0</v>
      </c>
    </row>
    <row r="67" spans="2:6" x14ac:dyDescent="0.2">
      <c r="B67" s="2"/>
      <c r="C67" s="3"/>
      <c r="D67" s="16"/>
      <c r="E67" s="16"/>
      <c r="F67" s="17"/>
    </row>
    <row r="68" spans="2:6" ht="15.75" x14ac:dyDescent="0.25">
      <c r="B68" s="10" t="s">
        <v>7</v>
      </c>
      <c r="C68" s="11" t="s">
        <v>108</v>
      </c>
      <c r="D68" s="24" t="s">
        <v>0</v>
      </c>
      <c r="E68" s="24" t="s">
        <v>1</v>
      </c>
      <c r="F68" s="25" t="s">
        <v>58</v>
      </c>
    </row>
    <row r="69" spans="2:6" x14ac:dyDescent="0.2">
      <c r="B69" s="2"/>
      <c r="C69" s="3" t="str">
        <f>+'Budget Data Input Sheet'!C70</f>
        <v>Deposit on house</v>
      </c>
      <c r="D69" s="16">
        <f>+'Budget Data Input Sheet'!E70</f>
        <v>0</v>
      </c>
      <c r="E69" s="45">
        <v>0</v>
      </c>
      <c r="F69" s="17">
        <f t="shared" ref="F69:F79" si="3">+D69-E69</f>
        <v>0</v>
      </c>
    </row>
    <row r="70" spans="2:6" x14ac:dyDescent="0.2">
      <c r="B70" s="2"/>
      <c r="C70" s="3" t="str">
        <f>+'Budget Data Input Sheet'!C71</f>
        <v>Gifts</v>
      </c>
      <c r="D70" s="16">
        <f>+'Budget Data Input Sheet'!E71</f>
        <v>0</v>
      </c>
      <c r="E70" s="46">
        <v>0</v>
      </c>
      <c r="F70" s="17">
        <f t="shared" si="3"/>
        <v>0</v>
      </c>
    </row>
    <row r="71" spans="2:6" x14ac:dyDescent="0.2">
      <c r="B71" s="2"/>
      <c r="C71" s="3" t="str">
        <f>+'Budget Data Input Sheet'!C72</f>
        <v>Deposit on car</v>
      </c>
      <c r="D71" s="16">
        <f>+'Budget Data Input Sheet'!E72</f>
        <v>0</v>
      </c>
      <c r="E71" s="46">
        <v>0</v>
      </c>
      <c r="F71" s="17">
        <f t="shared" si="3"/>
        <v>0</v>
      </c>
    </row>
    <row r="72" spans="2:6" x14ac:dyDescent="0.2">
      <c r="B72" s="2"/>
      <c r="C72" s="3" t="str">
        <f>+'Budget Data Input Sheet'!C73</f>
        <v xml:space="preserve">Taxes </v>
      </c>
      <c r="D72" s="16">
        <f>+'Budget Data Input Sheet'!E73</f>
        <v>0</v>
      </c>
      <c r="E72" s="46">
        <v>0</v>
      </c>
      <c r="F72" s="17">
        <f t="shared" si="3"/>
        <v>0</v>
      </c>
    </row>
    <row r="73" spans="2:6" x14ac:dyDescent="0.2">
      <c r="B73" s="2"/>
      <c r="C73" s="3" t="str">
        <f>+'Budget Data Input Sheet'!C74</f>
        <v>Clothes</v>
      </c>
      <c r="D73" s="16">
        <f>+'Budget Data Input Sheet'!E74</f>
        <v>0</v>
      </c>
      <c r="E73" s="46">
        <v>0</v>
      </c>
      <c r="F73" s="17">
        <f t="shared" si="3"/>
        <v>0</v>
      </c>
    </row>
    <row r="74" spans="2:6" x14ac:dyDescent="0.2">
      <c r="B74" s="2"/>
      <c r="C74" s="3" t="str">
        <f>+'Budget Data Input Sheet'!C75</f>
        <v>Home improvements</v>
      </c>
      <c r="D74" s="16">
        <f>+'Budget Data Input Sheet'!E75</f>
        <v>0</v>
      </c>
      <c r="E74" s="46">
        <v>0</v>
      </c>
      <c r="F74" s="17">
        <f t="shared" si="3"/>
        <v>0</v>
      </c>
    </row>
    <row r="75" spans="2:6" x14ac:dyDescent="0.2">
      <c r="B75" s="2"/>
      <c r="C75" s="3" t="str">
        <f>+'Budget Data Input Sheet'!C76</f>
        <v>Holiday</v>
      </c>
      <c r="D75" s="16">
        <f>+'Budget Data Input Sheet'!E76</f>
        <v>0</v>
      </c>
      <c r="E75" s="46">
        <v>0</v>
      </c>
      <c r="F75" s="17">
        <f t="shared" si="3"/>
        <v>0</v>
      </c>
    </row>
    <row r="76" spans="2:6" x14ac:dyDescent="0.2">
      <c r="B76" s="2"/>
      <c r="C76" s="3" t="str">
        <f>+'Budget Data Input Sheet'!C77</f>
        <v>TV license</v>
      </c>
      <c r="D76" s="16">
        <f>+'Budget Data Input Sheet'!E77</f>
        <v>0</v>
      </c>
      <c r="E76" s="46">
        <v>0</v>
      </c>
      <c r="F76" s="17">
        <f t="shared" si="3"/>
        <v>0</v>
      </c>
    </row>
    <row r="77" spans="2:6" x14ac:dyDescent="0.2">
      <c r="B77" s="2"/>
      <c r="C77" s="3" t="str">
        <f>+'Budget Data Input Sheet'!C78</f>
        <v>Misc 1</v>
      </c>
      <c r="D77" s="16">
        <f>+'Budget Data Input Sheet'!E78</f>
        <v>0</v>
      </c>
      <c r="E77" s="46">
        <v>0</v>
      </c>
      <c r="F77" s="17">
        <f t="shared" si="3"/>
        <v>0</v>
      </c>
    </row>
    <row r="78" spans="2:6" x14ac:dyDescent="0.2">
      <c r="B78" s="2"/>
      <c r="C78" s="3" t="str">
        <f>+'Budget Data Input Sheet'!C79</f>
        <v>Misc 2</v>
      </c>
      <c r="D78" s="16">
        <f>+'Budget Data Input Sheet'!E79</f>
        <v>0</v>
      </c>
      <c r="E78" s="46">
        <v>0</v>
      </c>
      <c r="F78" s="17">
        <f t="shared" si="3"/>
        <v>0</v>
      </c>
    </row>
    <row r="79" spans="2:6" x14ac:dyDescent="0.2">
      <c r="B79" s="2"/>
      <c r="C79" s="8" t="s">
        <v>52</v>
      </c>
      <c r="D79" s="22">
        <f>SUM(D69:D78)</f>
        <v>0</v>
      </c>
      <c r="E79" s="22">
        <f>SUM(E69:E78)</f>
        <v>0</v>
      </c>
      <c r="F79" s="23">
        <f t="shared" si="3"/>
        <v>0</v>
      </c>
    </row>
    <row r="80" spans="2:6" ht="13.5" thickBot="1" x14ac:dyDescent="0.25">
      <c r="B80" s="4"/>
      <c r="C80" s="5"/>
      <c r="D80" s="5"/>
      <c r="E80" s="5"/>
      <c r="F80" s="6"/>
    </row>
  </sheetData>
  <sheetProtection algorithmName="SHA-512" hashValue="GlJ+N4+jMJ3GIJSyNaxAqT7QNJeCYbeibMqX5GjbyURzUxtYKx58NNODg1FqepHbC/vupOl1xPJfqyHK0jjHOw==" saltValue="y+L93jMJPxrrybISIrms3Q==" spinCount="100000" sheet="1" objects="1" scenarios="1" selectLockedCells="1"/>
  <pageMargins left="0.75" right="0.75" top="1" bottom="1" header="0.5" footer="0.5"/>
  <pageSetup scale="75"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B1:G8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5" sqref="E15"/>
    </sheetView>
  </sheetViews>
  <sheetFormatPr defaultColWidth="8.85546875" defaultRowHeight="12.75" x14ac:dyDescent="0.2"/>
  <cols>
    <col min="1" max="1" width="2.7109375" customWidth="1"/>
    <col min="2" max="2" width="12.28515625" customWidth="1"/>
    <col min="3" max="3" width="46.42578125" customWidth="1"/>
    <col min="4" max="5" width="15.85546875" customWidth="1"/>
    <col min="6" max="6" width="15.85546875" style="3" customWidth="1"/>
  </cols>
  <sheetData>
    <row r="1" spans="2:7" ht="41.25" customHeight="1" x14ac:dyDescent="0.3">
      <c r="B1" s="49"/>
    </row>
    <row r="2" spans="2:7" ht="18" x14ac:dyDescent="0.25">
      <c r="B2" s="48" t="s">
        <v>116</v>
      </c>
    </row>
    <row r="3" spans="2:7" ht="21.75" customHeight="1" x14ac:dyDescent="0.2">
      <c r="C3" s="3"/>
      <c r="D3" s="3"/>
      <c r="E3" s="3"/>
    </row>
    <row r="4" spans="2:7" ht="13.5" thickBot="1" x14ac:dyDescent="0.25"/>
    <row r="5" spans="2:7" ht="15.75" x14ac:dyDescent="0.25">
      <c r="B5" s="12" t="s">
        <v>59</v>
      </c>
      <c r="C5" s="1"/>
      <c r="D5" s="13" t="s">
        <v>0</v>
      </c>
      <c r="E5" s="13" t="s">
        <v>1</v>
      </c>
      <c r="F5" s="14" t="s">
        <v>58</v>
      </c>
    </row>
    <row r="6" spans="2:7" x14ac:dyDescent="0.2">
      <c r="B6" s="2" t="s">
        <v>2</v>
      </c>
      <c r="C6" s="3" t="s">
        <v>3</v>
      </c>
      <c r="D6" s="16">
        <f>+D19</f>
        <v>0</v>
      </c>
      <c r="E6" s="16">
        <f>+E19</f>
        <v>0</v>
      </c>
      <c r="F6" s="17">
        <f>+E6-D6</f>
        <v>0</v>
      </c>
    </row>
    <row r="7" spans="2:7" x14ac:dyDescent="0.2">
      <c r="B7" s="2" t="s">
        <v>4</v>
      </c>
      <c r="C7" s="3" t="s">
        <v>8</v>
      </c>
      <c r="D7" s="16">
        <f>-D40</f>
        <v>0</v>
      </c>
      <c r="E7" s="16">
        <f>-E40</f>
        <v>0</v>
      </c>
      <c r="F7" s="17">
        <f>+E7-D7</f>
        <v>0</v>
      </c>
    </row>
    <row r="8" spans="2:7" x14ac:dyDescent="0.2">
      <c r="B8" s="2" t="s">
        <v>5</v>
      </c>
      <c r="C8" s="3" t="s">
        <v>9</v>
      </c>
      <c r="D8" s="16">
        <f>-D52</f>
        <v>0</v>
      </c>
      <c r="E8" s="16">
        <f>-E52</f>
        <v>0</v>
      </c>
      <c r="F8" s="17">
        <f>+E8-D8</f>
        <v>0</v>
      </c>
    </row>
    <row r="9" spans="2:7" x14ac:dyDescent="0.2">
      <c r="B9" s="2" t="s">
        <v>6</v>
      </c>
      <c r="C9" s="3" t="s">
        <v>10</v>
      </c>
      <c r="D9" s="16">
        <f>-D66</f>
        <v>0</v>
      </c>
      <c r="E9" s="16">
        <f>-E66</f>
        <v>0</v>
      </c>
      <c r="F9" s="17">
        <f>+E9-D9</f>
        <v>0</v>
      </c>
    </row>
    <row r="10" spans="2:7" x14ac:dyDescent="0.2">
      <c r="B10" s="2" t="s">
        <v>7</v>
      </c>
      <c r="C10" s="3" t="s">
        <v>11</v>
      </c>
      <c r="D10" s="16">
        <f>-D79</f>
        <v>0</v>
      </c>
      <c r="E10" s="16">
        <f>-E79</f>
        <v>0</v>
      </c>
      <c r="F10" s="17">
        <f>+E10-D10</f>
        <v>0</v>
      </c>
    </row>
    <row r="11" spans="2:7" ht="13.5" thickBot="1" x14ac:dyDescent="0.25">
      <c r="B11" s="2"/>
      <c r="C11" s="8"/>
      <c r="D11" s="18"/>
      <c r="E11" s="18"/>
      <c r="F11" s="17"/>
    </row>
    <row r="12" spans="2:7" ht="16.5" thickBot="1" x14ac:dyDescent="0.3">
      <c r="B12" s="9"/>
      <c r="C12" s="36" t="s">
        <v>53</v>
      </c>
      <c r="D12" s="19">
        <f>SUM(D6:D10)</f>
        <v>0</v>
      </c>
      <c r="E12" s="19">
        <f>SUM(E6:E10)</f>
        <v>0</v>
      </c>
      <c r="F12" s="27">
        <f>+E12-D12</f>
        <v>0</v>
      </c>
    </row>
    <row r="13" spans="2:7" ht="13.5" thickBot="1" x14ac:dyDescent="0.25">
      <c r="B13" s="3"/>
      <c r="C13" s="3"/>
      <c r="D13" s="16"/>
      <c r="E13" s="16"/>
      <c r="F13" s="16"/>
    </row>
    <row r="14" spans="2:7" ht="15.75" x14ac:dyDescent="0.25">
      <c r="B14" s="12" t="s">
        <v>2</v>
      </c>
      <c r="C14" s="1" t="s">
        <v>3</v>
      </c>
      <c r="D14" s="20" t="s">
        <v>0</v>
      </c>
      <c r="E14" s="20" t="s">
        <v>1</v>
      </c>
      <c r="F14" s="21" t="s">
        <v>58</v>
      </c>
    </row>
    <row r="15" spans="2:7" x14ac:dyDescent="0.2">
      <c r="B15" s="2"/>
      <c r="C15" s="3" t="str">
        <f>+'Budget Data Input Sheet'!C16</f>
        <v>Salary - self</v>
      </c>
      <c r="D15" s="16">
        <f>+'Budget Data Input Sheet'!E16</f>
        <v>0</v>
      </c>
      <c r="E15" s="45">
        <v>0</v>
      </c>
      <c r="F15" s="17">
        <f>+E15-D15</f>
        <v>0</v>
      </c>
      <c r="G15" s="3"/>
    </row>
    <row r="16" spans="2:7" x14ac:dyDescent="0.2">
      <c r="B16" s="2"/>
      <c r="C16" s="3" t="str">
        <f>+'Budget Data Input Sheet'!C17</f>
        <v>Salary - spouse</v>
      </c>
      <c r="D16" s="16">
        <f>+'Budget Data Input Sheet'!E17</f>
        <v>0</v>
      </c>
      <c r="E16" s="46">
        <v>0</v>
      </c>
      <c r="F16" s="17">
        <f>+E16-D16</f>
        <v>0</v>
      </c>
    </row>
    <row r="17" spans="2:6" x14ac:dyDescent="0.2">
      <c r="B17" s="2"/>
      <c r="C17" s="3" t="str">
        <f>+'Budget Data Input Sheet'!C18</f>
        <v>Other income - self</v>
      </c>
      <c r="D17" s="16">
        <f>+'Budget Data Input Sheet'!E18</f>
        <v>0</v>
      </c>
      <c r="E17" s="46">
        <v>0</v>
      </c>
      <c r="F17" s="17">
        <f>+E17-D17</f>
        <v>0</v>
      </c>
    </row>
    <row r="18" spans="2:6" x14ac:dyDescent="0.2">
      <c r="B18" s="2"/>
      <c r="C18" s="3" t="str">
        <f>+'Budget Data Input Sheet'!C19</f>
        <v>Other income - spouse</v>
      </c>
      <c r="D18" s="16">
        <f>+'Budget Data Input Sheet'!E19</f>
        <v>0</v>
      </c>
      <c r="E18" s="47">
        <v>0</v>
      </c>
      <c r="F18" s="17">
        <f>+E18-D18</f>
        <v>0</v>
      </c>
    </row>
    <row r="19" spans="2:6" x14ac:dyDescent="0.2">
      <c r="B19" s="2"/>
      <c r="C19" s="8" t="s">
        <v>52</v>
      </c>
      <c r="D19" s="22">
        <f>SUM(D15:D18)</f>
        <v>0</v>
      </c>
      <c r="E19" s="22">
        <f>SUM(E15:E18)</f>
        <v>0</v>
      </c>
      <c r="F19" s="23">
        <f>+E19-D19</f>
        <v>0</v>
      </c>
    </row>
    <row r="20" spans="2:6" x14ac:dyDescent="0.2">
      <c r="B20" s="2"/>
      <c r="C20" s="3"/>
      <c r="D20" s="16"/>
      <c r="E20" s="16"/>
      <c r="F20" s="17"/>
    </row>
    <row r="21" spans="2:6" ht="15.75" x14ac:dyDescent="0.25">
      <c r="B21" s="10" t="s">
        <v>4</v>
      </c>
      <c r="C21" s="11" t="s">
        <v>63</v>
      </c>
      <c r="D21" s="24" t="s">
        <v>0</v>
      </c>
      <c r="E21" s="24" t="s">
        <v>1</v>
      </c>
      <c r="F21" s="25" t="s">
        <v>58</v>
      </c>
    </row>
    <row r="22" spans="2:6" x14ac:dyDescent="0.2">
      <c r="B22" s="2"/>
      <c r="C22" s="3" t="str">
        <f>+'Budget Data Input Sheet'!C23</f>
        <v>Bond</v>
      </c>
      <c r="D22" s="16">
        <f>+'Budget Data Input Sheet'!E23</f>
        <v>0</v>
      </c>
      <c r="E22" s="45">
        <v>0</v>
      </c>
      <c r="F22" s="17">
        <f>+D22-E22</f>
        <v>0</v>
      </c>
    </row>
    <row r="23" spans="2:6" x14ac:dyDescent="0.2">
      <c r="B23" s="2"/>
      <c r="C23" s="3" t="str">
        <f>+'Budget Data Input Sheet'!C24</f>
        <v>HP agreements</v>
      </c>
      <c r="D23" s="16">
        <f>+'Budget Data Input Sheet'!E24</f>
        <v>0</v>
      </c>
      <c r="E23" s="46">
        <v>0</v>
      </c>
      <c r="F23" s="17">
        <f t="shared" ref="F23:F40" si="0">+D23-E23</f>
        <v>0</v>
      </c>
    </row>
    <row r="24" spans="2:6" x14ac:dyDescent="0.2">
      <c r="B24" s="2"/>
      <c r="C24" s="3" t="str">
        <f>+'Budget Data Input Sheet'!C25</f>
        <v>MV loan</v>
      </c>
      <c r="D24" s="16">
        <f>+'Budget Data Input Sheet'!E25</f>
        <v>0</v>
      </c>
      <c r="E24" s="46">
        <v>0</v>
      </c>
      <c r="F24" s="17">
        <f t="shared" si="0"/>
        <v>0</v>
      </c>
    </row>
    <row r="25" spans="2:6" x14ac:dyDescent="0.2">
      <c r="B25" s="2"/>
      <c r="C25" s="3" t="str">
        <f>+'Budget Data Input Sheet'!C26</f>
        <v>Short-term insurance</v>
      </c>
      <c r="D25" s="16">
        <f>+'Budget Data Input Sheet'!E26</f>
        <v>0</v>
      </c>
      <c r="E25" s="46">
        <v>0</v>
      </c>
      <c r="F25" s="17">
        <f t="shared" si="0"/>
        <v>0</v>
      </c>
    </row>
    <row r="26" spans="2:6" x14ac:dyDescent="0.2">
      <c r="B26" s="2"/>
      <c r="C26" s="3" t="str">
        <f>+'Budget Data Input Sheet'!C27</f>
        <v>Life cover</v>
      </c>
      <c r="D26" s="16">
        <f>+'Budget Data Input Sheet'!E27</f>
        <v>0</v>
      </c>
      <c r="E26" s="46">
        <v>0</v>
      </c>
      <c r="F26" s="17">
        <f t="shared" si="0"/>
        <v>0</v>
      </c>
    </row>
    <row r="27" spans="2:6" x14ac:dyDescent="0.2">
      <c r="B27" s="2"/>
      <c r="C27" s="3" t="str">
        <f>+'Budget Data Input Sheet'!C28</f>
        <v>Unit trusts</v>
      </c>
      <c r="D27" s="16">
        <f>+'Budget Data Input Sheet'!E28</f>
        <v>0</v>
      </c>
      <c r="E27" s="46">
        <v>0</v>
      </c>
      <c r="F27" s="17">
        <f t="shared" si="0"/>
        <v>0</v>
      </c>
    </row>
    <row r="28" spans="2:6" x14ac:dyDescent="0.2">
      <c r="B28" s="2"/>
      <c r="C28" s="3" t="str">
        <f>+'Budget Data Input Sheet'!C29</f>
        <v>Medical aid</v>
      </c>
      <c r="D28" s="16">
        <f>+'Budget Data Input Sheet'!E29</f>
        <v>0</v>
      </c>
      <c r="E28" s="46">
        <v>0</v>
      </c>
      <c r="F28" s="17">
        <f t="shared" si="0"/>
        <v>0</v>
      </c>
    </row>
    <row r="29" spans="2:6" x14ac:dyDescent="0.2">
      <c r="B29" s="2"/>
      <c r="C29" s="3" t="str">
        <f>+'Budget Data Input Sheet'!C30</f>
        <v>Domestic wages</v>
      </c>
      <c r="D29" s="16">
        <f>+'Budget Data Input Sheet'!E30</f>
        <v>0</v>
      </c>
      <c r="E29" s="46">
        <v>0</v>
      </c>
      <c r="F29" s="17">
        <f t="shared" si="0"/>
        <v>0</v>
      </c>
    </row>
    <row r="30" spans="2:6" x14ac:dyDescent="0.2">
      <c r="B30" s="2"/>
      <c r="C30" s="3" t="str">
        <f>+'Budget Data Input Sheet'!C31</f>
        <v>Property levies</v>
      </c>
      <c r="D30" s="16">
        <f>+'Budget Data Input Sheet'!E31</f>
        <v>0</v>
      </c>
      <c r="E30" s="46">
        <v>0</v>
      </c>
      <c r="F30" s="17">
        <f t="shared" si="0"/>
        <v>0</v>
      </c>
    </row>
    <row r="31" spans="2:6" x14ac:dyDescent="0.2">
      <c r="B31" s="2"/>
      <c r="C31" s="3" t="str">
        <f>+'Budget Data Input Sheet'!C32</f>
        <v>Security company</v>
      </c>
      <c r="D31" s="16">
        <f>+'Budget Data Input Sheet'!E32</f>
        <v>0</v>
      </c>
      <c r="E31" s="46">
        <v>0</v>
      </c>
      <c r="F31" s="17">
        <f t="shared" si="0"/>
        <v>0</v>
      </c>
    </row>
    <row r="32" spans="2:6" x14ac:dyDescent="0.2">
      <c r="B32" s="2"/>
      <c r="C32" s="3" t="str">
        <f>+'Budget Data Input Sheet'!C33</f>
        <v>Personal loans</v>
      </c>
      <c r="D32" s="16">
        <f>+'Budget Data Input Sheet'!E33</f>
        <v>0</v>
      </c>
      <c r="E32" s="46">
        <v>0</v>
      </c>
      <c r="F32" s="17">
        <f t="shared" si="0"/>
        <v>0</v>
      </c>
    </row>
    <row r="33" spans="2:6" x14ac:dyDescent="0.2">
      <c r="B33" s="2"/>
      <c r="C33" s="3" t="str">
        <f>+'Budget Data Input Sheet'!C34</f>
        <v>Gym membership</v>
      </c>
      <c r="D33" s="16">
        <f>+'Budget Data Input Sheet'!E34</f>
        <v>0</v>
      </c>
      <c r="E33" s="46">
        <v>0</v>
      </c>
      <c r="F33" s="17">
        <f t="shared" si="0"/>
        <v>0</v>
      </c>
    </row>
    <row r="34" spans="2:6" x14ac:dyDescent="0.2">
      <c r="B34" s="2"/>
      <c r="C34" s="3" t="str">
        <f>+'Budget Data Input Sheet'!C35</f>
        <v>Education costs</v>
      </c>
      <c r="D34" s="16">
        <f>+'Budget Data Input Sheet'!E35</f>
        <v>0</v>
      </c>
      <c r="E34" s="46">
        <v>0</v>
      </c>
      <c r="F34" s="17">
        <f t="shared" si="0"/>
        <v>0</v>
      </c>
    </row>
    <row r="35" spans="2:6" x14ac:dyDescent="0.2">
      <c r="B35" s="2"/>
      <c r="C35" s="3" t="str">
        <f>+'Budget Data Input Sheet'!C36</f>
        <v>Provision for future education costs</v>
      </c>
      <c r="D35" s="16">
        <f>+'Budget Data Input Sheet'!E36</f>
        <v>0</v>
      </c>
      <c r="E35" s="46">
        <v>0</v>
      </c>
      <c r="F35" s="17">
        <f t="shared" si="0"/>
        <v>0</v>
      </c>
    </row>
    <row r="36" spans="2:6" x14ac:dyDescent="0.2">
      <c r="B36" s="2"/>
      <c r="C36" s="3" t="str">
        <f>+'Budget Data Input Sheet'!C37</f>
        <v>Savings for emergency fund</v>
      </c>
      <c r="D36" s="16">
        <f>+'Budget Data Input Sheet'!E37</f>
        <v>0</v>
      </c>
      <c r="E36" s="46">
        <v>0</v>
      </c>
      <c r="F36" s="17">
        <f t="shared" si="0"/>
        <v>0</v>
      </c>
    </row>
    <row r="37" spans="2:6" x14ac:dyDescent="0.2">
      <c r="B37" s="2"/>
      <c r="C37" s="3" t="str">
        <f>+'Budget Data Input Sheet'!C38</f>
        <v>Savings for annual payments</v>
      </c>
      <c r="D37" s="16">
        <f>+'Budget Data Input Sheet'!E38</f>
        <v>0</v>
      </c>
      <c r="E37" s="46">
        <v>0</v>
      </c>
      <c r="F37" s="17">
        <f t="shared" si="0"/>
        <v>0</v>
      </c>
    </row>
    <row r="38" spans="2:6" x14ac:dyDescent="0.2">
      <c r="B38" s="2"/>
      <c r="C38" s="3" t="str">
        <f>+'Budget Data Input Sheet'!C39</f>
        <v>Misc 1</v>
      </c>
      <c r="D38" s="16">
        <f>+'Budget Data Input Sheet'!E39</f>
        <v>0</v>
      </c>
      <c r="E38" s="46">
        <v>0</v>
      </c>
      <c r="F38" s="17">
        <f t="shared" si="0"/>
        <v>0</v>
      </c>
    </row>
    <row r="39" spans="2:6" x14ac:dyDescent="0.2">
      <c r="B39" s="2"/>
      <c r="C39" s="3" t="str">
        <f>+'Budget Data Input Sheet'!C40</f>
        <v>Misc 2</v>
      </c>
      <c r="D39" s="16">
        <f>+'Budget Data Input Sheet'!E40</f>
        <v>0</v>
      </c>
      <c r="E39" s="46">
        <v>0</v>
      </c>
      <c r="F39" s="17">
        <f t="shared" si="0"/>
        <v>0</v>
      </c>
    </row>
    <row r="40" spans="2:6" x14ac:dyDescent="0.2">
      <c r="B40" s="2"/>
      <c r="C40" s="8" t="s">
        <v>52</v>
      </c>
      <c r="D40" s="22">
        <f>SUM(D22:D39)</f>
        <v>0</v>
      </c>
      <c r="E40" s="22">
        <f>SUM(E22:E39)</f>
        <v>0</v>
      </c>
      <c r="F40" s="23">
        <f t="shared" si="0"/>
        <v>0</v>
      </c>
    </row>
    <row r="41" spans="2:6" x14ac:dyDescent="0.2">
      <c r="B41" s="2"/>
      <c r="C41" s="3"/>
      <c r="D41" s="16"/>
      <c r="E41" s="16"/>
      <c r="F41" s="17"/>
    </row>
    <row r="42" spans="2:6" ht="15.75" x14ac:dyDescent="0.25">
      <c r="B42" s="10" t="s">
        <v>5</v>
      </c>
      <c r="C42" s="11" t="s">
        <v>62</v>
      </c>
      <c r="D42" s="24" t="s">
        <v>0</v>
      </c>
      <c r="E42" s="24" t="s">
        <v>1</v>
      </c>
      <c r="F42" s="25" t="s">
        <v>58</v>
      </c>
    </row>
    <row r="43" spans="2:6" x14ac:dyDescent="0.2">
      <c r="B43" s="2"/>
      <c r="C43" s="3" t="str">
        <f>+'Budget Data Input Sheet'!C44</f>
        <v>Municipal services</v>
      </c>
      <c r="D43" s="16">
        <f>+'Budget Data Input Sheet'!E44</f>
        <v>0</v>
      </c>
      <c r="E43" s="45">
        <v>0</v>
      </c>
      <c r="F43" s="17">
        <f t="shared" ref="F43:F52" si="1">+D43-E43</f>
        <v>0</v>
      </c>
    </row>
    <row r="44" spans="2:6" x14ac:dyDescent="0.2">
      <c r="B44" s="2"/>
      <c r="C44" s="3" t="str">
        <f>+'Budget Data Input Sheet'!C45</f>
        <v>Telephone / DSTV / Internet</v>
      </c>
      <c r="D44" s="16">
        <f>+'Budget Data Input Sheet'!E45</f>
        <v>0</v>
      </c>
      <c r="E44" s="46">
        <v>0</v>
      </c>
      <c r="F44" s="17">
        <f t="shared" si="1"/>
        <v>0</v>
      </c>
    </row>
    <row r="45" spans="2:6" x14ac:dyDescent="0.2">
      <c r="B45" s="2"/>
      <c r="C45" s="3" t="str">
        <f>+'Budget Data Input Sheet'!C46</f>
        <v xml:space="preserve">Household expenses </v>
      </c>
      <c r="D45" s="16">
        <f>+'Budget Data Input Sheet'!E46</f>
        <v>0</v>
      </c>
      <c r="E45" s="46">
        <v>0</v>
      </c>
      <c r="F45" s="17">
        <f t="shared" si="1"/>
        <v>0</v>
      </c>
    </row>
    <row r="46" spans="2:6" x14ac:dyDescent="0.2">
      <c r="B46" s="2"/>
      <c r="C46" s="3" t="str">
        <f>+'Budget Data Input Sheet'!C47</f>
        <v>Food</v>
      </c>
      <c r="D46" s="16">
        <f>+'Budget Data Input Sheet'!E47</f>
        <v>0</v>
      </c>
      <c r="E46" s="46">
        <v>0</v>
      </c>
      <c r="F46" s="17">
        <f t="shared" si="1"/>
        <v>0</v>
      </c>
    </row>
    <row r="47" spans="2:6" x14ac:dyDescent="0.2">
      <c r="B47" s="2"/>
      <c r="C47" s="3" t="str">
        <f>+'Budget Data Input Sheet'!C48</f>
        <v>Bank charges</v>
      </c>
      <c r="D47" s="16">
        <f>+'Budget Data Input Sheet'!E48</f>
        <v>0</v>
      </c>
      <c r="E47" s="46">
        <v>0</v>
      </c>
      <c r="F47" s="17">
        <f t="shared" si="1"/>
        <v>0</v>
      </c>
    </row>
    <row r="48" spans="2:6" x14ac:dyDescent="0.2">
      <c r="B48" s="2"/>
      <c r="C48" s="3" t="str">
        <f>+'Budget Data Input Sheet'!C49</f>
        <v xml:space="preserve">Electricity </v>
      </c>
      <c r="D48" s="16">
        <f>+'Budget Data Input Sheet'!E49</f>
        <v>0</v>
      </c>
      <c r="E48" s="46">
        <v>0</v>
      </c>
      <c r="F48" s="17">
        <f t="shared" si="1"/>
        <v>0</v>
      </c>
    </row>
    <row r="49" spans="2:6" x14ac:dyDescent="0.2">
      <c r="B49" s="2"/>
      <c r="C49" s="3" t="str">
        <f>+'Budget Data Input Sheet'!C50</f>
        <v>Water</v>
      </c>
      <c r="D49" s="16">
        <f>+'Budget Data Input Sheet'!E50</f>
        <v>0</v>
      </c>
      <c r="E49" s="46">
        <v>0</v>
      </c>
      <c r="F49" s="17">
        <f t="shared" si="1"/>
        <v>0</v>
      </c>
    </row>
    <row r="50" spans="2:6" x14ac:dyDescent="0.2">
      <c r="B50" s="2"/>
      <c r="C50" s="3" t="str">
        <f>+'Budget Data Input Sheet'!C51</f>
        <v>Misc 1</v>
      </c>
      <c r="D50" s="16">
        <f>+'Budget Data Input Sheet'!E51</f>
        <v>0</v>
      </c>
      <c r="E50" s="46">
        <v>0</v>
      </c>
      <c r="F50" s="17">
        <f t="shared" si="1"/>
        <v>0</v>
      </c>
    </row>
    <row r="51" spans="2:6" x14ac:dyDescent="0.2">
      <c r="B51" s="2"/>
      <c r="C51" s="3" t="str">
        <f>+'Budget Data Input Sheet'!C52</f>
        <v>Misc 2</v>
      </c>
      <c r="D51" s="16">
        <f>+'Budget Data Input Sheet'!E52</f>
        <v>0</v>
      </c>
      <c r="E51" s="46">
        <v>0</v>
      </c>
      <c r="F51" s="17">
        <f t="shared" si="1"/>
        <v>0</v>
      </c>
    </row>
    <row r="52" spans="2:6" x14ac:dyDescent="0.2">
      <c r="B52" s="2"/>
      <c r="C52" s="8" t="s">
        <v>52</v>
      </c>
      <c r="D52" s="22">
        <f>SUM(D43:D51)</f>
        <v>0</v>
      </c>
      <c r="E52" s="22">
        <f>SUM(E43:E51)</f>
        <v>0</v>
      </c>
      <c r="F52" s="23">
        <f t="shared" si="1"/>
        <v>0</v>
      </c>
    </row>
    <row r="53" spans="2:6" x14ac:dyDescent="0.2">
      <c r="B53" s="2"/>
      <c r="C53" s="3"/>
      <c r="D53" s="16"/>
      <c r="E53" s="16"/>
      <c r="F53" s="17"/>
    </row>
    <row r="54" spans="2:6" ht="15.75" x14ac:dyDescent="0.25">
      <c r="B54" s="10" t="s">
        <v>6</v>
      </c>
      <c r="C54" s="11" t="s">
        <v>60</v>
      </c>
      <c r="D54" s="24" t="s">
        <v>0</v>
      </c>
      <c r="E54" s="24" t="s">
        <v>1</v>
      </c>
      <c r="F54" s="25" t="s">
        <v>58</v>
      </c>
    </row>
    <row r="55" spans="2:6" x14ac:dyDescent="0.2">
      <c r="B55" s="2"/>
      <c r="C55" s="3" t="str">
        <f>+'Budget Data Input Sheet'!C56</f>
        <v>Clothing</v>
      </c>
      <c r="D55" s="26">
        <f>+'Budget Data Input Sheet'!E56</f>
        <v>0</v>
      </c>
      <c r="E55" s="45">
        <v>0</v>
      </c>
      <c r="F55" s="17">
        <f t="shared" ref="F55:F66" si="2">+D55-E55</f>
        <v>0</v>
      </c>
    </row>
    <row r="56" spans="2:6" x14ac:dyDescent="0.2">
      <c r="B56" s="2"/>
      <c r="C56" s="3" t="str">
        <f>+'Budget Data Input Sheet'!C57</f>
        <v>Short holidays</v>
      </c>
      <c r="D56" s="26">
        <f>+'Budget Data Input Sheet'!E57</f>
        <v>0</v>
      </c>
      <c r="E56" s="46">
        <v>0</v>
      </c>
      <c r="F56" s="17">
        <f t="shared" si="2"/>
        <v>0</v>
      </c>
    </row>
    <row r="57" spans="2:6" x14ac:dyDescent="0.2">
      <c r="B57" s="2"/>
      <c r="C57" s="3" t="str">
        <f>+'Budget Data Input Sheet'!C58</f>
        <v>Entertainment</v>
      </c>
      <c r="D57" s="26">
        <f>+'Budget Data Input Sheet'!E58</f>
        <v>0</v>
      </c>
      <c r="E57" s="46">
        <v>0</v>
      </c>
      <c r="F57" s="17">
        <f t="shared" si="2"/>
        <v>0</v>
      </c>
    </row>
    <row r="58" spans="2:6" x14ac:dyDescent="0.2">
      <c r="B58" s="2"/>
      <c r="C58" s="3" t="str">
        <f>+'Budget Data Input Sheet'!C59</f>
        <v>Parking</v>
      </c>
      <c r="D58" s="26">
        <f>+'Budget Data Input Sheet'!E59</f>
        <v>0</v>
      </c>
      <c r="E58" s="46">
        <v>0</v>
      </c>
      <c r="F58" s="17">
        <f t="shared" si="2"/>
        <v>0</v>
      </c>
    </row>
    <row r="59" spans="2:6" x14ac:dyDescent="0.2">
      <c r="B59" s="2"/>
      <c r="C59" s="3" t="str">
        <f>+'Budget Data Input Sheet'!C60</f>
        <v>Car maintenance</v>
      </c>
      <c r="D59" s="26">
        <f>+'Budget Data Input Sheet'!E60</f>
        <v>0</v>
      </c>
      <c r="E59" s="46">
        <v>0</v>
      </c>
      <c r="F59" s="17">
        <f t="shared" si="2"/>
        <v>0</v>
      </c>
    </row>
    <row r="60" spans="2:6" x14ac:dyDescent="0.2">
      <c r="B60" s="2"/>
      <c r="C60" s="3" t="str">
        <f>+'Budget Data Input Sheet'!C61</f>
        <v>Fuel costs</v>
      </c>
      <c r="D60" s="26">
        <f>+'Budget Data Input Sheet'!E61</f>
        <v>0</v>
      </c>
      <c r="E60" s="46">
        <v>0</v>
      </c>
      <c r="F60" s="17">
        <f t="shared" si="2"/>
        <v>0</v>
      </c>
    </row>
    <row r="61" spans="2:6" x14ac:dyDescent="0.2">
      <c r="B61" s="2"/>
      <c r="C61" s="3" t="str">
        <f>+'Budget Data Input Sheet'!C62</f>
        <v>Hobbies &amp; Sport</v>
      </c>
      <c r="D61" s="26">
        <f>+'Budget Data Input Sheet'!E62</f>
        <v>0</v>
      </c>
      <c r="E61" s="46">
        <v>0</v>
      </c>
      <c r="F61" s="17">
        <f t="shared" si="2"/>
        <v>0</v>
      </c>
    </row>
    <row r="62" spans="2:6" x14ac:dyDescent="0.2">
      <c r="B62" s="2"/>
      <c r="C62" s="3" t="str">
        <f>+'Budget Data Input Sheet'!C63</f>
        <v xml:space="preserve">Liquor </v>
      </c>
      <c r="D62" s="26">
        <f>+'Budget Data Input Sheet'!E63</f>
        <v>0</v>
      </c>
      <c r="E62" s="46">
        <v>0</v>
      </c>
      <c r="F62" s="17">
        <f t="shared" si="2"/>
        <v>0</v>
      </c>
    </row>
    <row r="63" spans="2:6" x14ac:dyDescent="0.2">
      <c r="B63" s="2"/>
      <c r="C63" s="3" t="str">
        <f>+'Budget Data Input Sheet'!C64</f>
        <v>Magazine/newspaper subscriptions</v>
      </c>
      <c r="D63" s="26">
        <f>+'Budget Data Input Sheet'!E64</f>
        <v>0</v>
      </c>
      <c r="E63" s="46">
        <v>0</v>
      </c>
      <c r="F63" s="17">
        <f t="shared" si="2"/>
        <v>0</v>
      </c>
    </row>
    <row r="64" spans="2:6" x14ac:dyDescent="0.2">
      <c r="B64" s="2"/>
      <c r="C64" s="3" t="str">
        <f>+'Budget Data Input Sheet'!C65</f>
        <v>Misc 1</v>
      </c>
      <c r="D64" s="26">
        <f>+'Budget Data Input Sheet'!E65</f>
        <v>0</v>
      </c>
      <c r="E64" s="46">
        <v>0</v>
      </c>
      <c r="F64" s="17">
        <f t="shared" si="2"/>
        <v>0</v>
      </c>
    </row>
    <row r="65" spans="2:6" x14ac:dyDescent="0.2">
      <c r="B65" s="2"/>
      <c r="C65" s="3" t="str">
        <f>+'Budget Data Input Sheet'!C66</f>
        <v>Misc 2</v>
      </c>
      <c r="D65" s="26">
        <f>+'Budget Data Input Sheet'!E66</f>
        <v>0</v>
      </c>
      <c r="E65" s="46">
        <v>0</v>
      </c>
      <c r="F65" s="17">
        <f t="shared" si="2"/>
        <v>0</v>
      </c>
    </row>
    <row r="66" spans="2:6" x14ac:dyDescent="0.2">
      <c r="B66" s="2"/>
      <c r="C66" s="8" t="s">
        <v>52</v>
      </c>
      <c r="D66" s="22">
        <f>SUM(D55:D65)</f>
        <v>0</v>
      </c>
      <c r="E66" s="22">
        <f>SUM(E55:E65)</f>
        <v>0</v>
      </c>
      <c r="F66" s="23">
        <f t="shared" si="2"/>
        <v>0</v>
      </c>
    </row>
    <row r="67" spans="2:6" x14ac:dyDescent="0.2">
      <c r="B67" s="2"/>
      <c r="C67" s="3"/>
      <c r="D67" s="16"/>
      <c r="E67" s="16"/>
      <c r="F67" s="17"/>
    </row>
    <row r="68" spans="2:6" ht="15.75" x14ac:dyDescent="0.25">
      <c r="B68" s="10" t="s">
        <v>7</v>
      </c>
      <c r="C68" s="11" t="s">
        <v>108</v>
      </c>
      <c r="D68" s="24" t="s">
        <v>0</v>
      </c>
      <c r="E68" s="24" t="s">
        <v>1</v>
      </c>
      <c r="F68" s="25" t="s">
        <v>58</v>
      </c>
    </row>
    <row r="69" spans="2:6" x14ac:dyDescent="0.2">
      <c r="B69" s="2"/>
      <c r="C69" s="3" t="str">
        <f>+'Budget Data Input Sheet'!C70</f>
        <v>Deposit on house</v>
      </c>
      <c r="D69" s="16">
        <f>+'Budget Data Input Sheet'!E70</f>
        <v>0</v>
      </c>
      <c r="E69" s="45">
        <v>0</v>
      </c>
      <c r="F69" s="17">
        <f t="shared" ref="F69:F79" si="3">+D69-E69</f>
        <v>0</v>
      </c>
    </row>
    <row r="70" spans="2:6" x14ac:dyDescent="0.2">
      <c r="B70" s="2"/>
      <c r="C70" s="3" t="str">
        <f>+'Budget Data Input Sheet'!C71</f>
        <v>Gifts</v>
      </c>
      <c r="D70" s="16">
        <f>+'Budget Data Input Sheet'!E71</f>
        <v>0</v>
      </c>
      <c r="E70" s="46">
        <v>0</v>
      </c>
      <c r="F70" s="17">
        <f t="shared" si="3"/>
        <v>0</v>
      </c>
    </row>
    <row r="71" spans="2:6" x14ac:dyDescent="0.2">
      <c r="B71" s="2"/>
      <c r="C71" s="3" t="str">
        <f>+'Budget Data Input Sheet'!C72</f>
        <v>Deposit on car</v>
      </c>
      <c r="D71" s="16">
        <f>+'Budget Data Input Sheet'!E72</f>
        <v>0</v>
      </c>
      <c r="E71" s="46">
        <v>0</v>
      </c>
      <c r="F71" s="17">
        <f t="shared" si="3"/>
        <v>0</v>
      </c>
    </row>
    <row r="72" spans="2:6" x14ac:dyDescent="0.2">
      <c r="B72" s="2"/>
      <c r="C72" s="3" t="str">
        <f>+'Budget Data Input Sheet'!C73</f>
        <v xml:space="preserve">Taxes </v>
      </c>
      <c r="D72" s="16">
        <f>+'Budget Data Input Sheet'!E73</f>
        <v>0</v>
      </c>
      <c r="E72" s="46">
        <v>0</v>
      </c>
      <c r="F72" s="17">
        <f t="shared" si="3"/>
        <v>0</v>
      </c>
    </row>
    <row r="73" spans="2:6" x14ac:dyDescent="0.2">
      <c r="B73" s="2"/>
      <c r="C73" s="3" t="str">
        <f>+'Budget Data Input Sheet'!C74</f>
        <v>Clothes</v>
      </c>
      <c r="D73" s="16">
        <f>+'Budget Data Input Sheet'!E74</f>
        <v>0</v>
      </c>
      <c r="E73" s="46">
        <v>0</v>
      </c>
      <c r="F73" s="17">
        <f t="shared" si="3"/>
        <v>0</v>
      </c>
    </row>
    <row r="74" spans="2:6" x14ac:dyDescent="0.2">
      <c r="B74" s="2"/>
      <c r="C74" s="3" t="str">
        <f>+'Budget Data Input Sheet'!C75</f>
        <v>Home improvements</v>
      </c>
      <c r="D74" s="16">
        <f>+'Budget Data Input Sheet'!E75</f>
        <v>0</v>
      </c>
      <c r="E74" s="46">
        <v>0</v>
      </c>
      <c r="F74" s="17">
        <f t="shared" si="3"/>
        <v>0</v>
      </c>
    </row>
    <row r="75" spans="2:6" x14ac:dyDescent="0.2">
      <c r="B75" s="2"/>
      <c r="C75" s="3" t="str">
        <f>+'Budget Data Input Sheet'!C76</f>
        <v>Holiday</v>
      </c>
      <c r="D75" s="16">
        <f>+'Budget Data Input Sheet'!E76</f>
        <v>0</v>
      </c>
      <c r="E75" s="46">
        <v>0</v>
      </c>
      <c r="F75" s="17">
        <f t="shared" si="3"/>
        <v>0</v>
      </c>
    </row>
    <row r="76" spans="2:6" x14ac:dyDescent="0.2">
      <c r="B76" s="2"/>
      <c r="C76" s="3" t="str">
        <f>+'Budget Data Input Sheet'!C77</f>
        <v>TV license</v>
      </c>
      <c r="D76" s="16">
        <f>+'Budget Data Input Sheet'!E77</f>
        <v>0</v>
      </c>
      <c r="E76" s="46">
        <v>0</v>
      </c>
      <c r="F76" s="17">
        <f t="shared" si="3"/>
        <v>0</v>
      </c>
    </row>
    <row r="77" spans="2:6" x14ac:dyDescent="0.2">
      <c r="B77" s="2"/>
      <c r="C77" s="3" t="str">
        <f>+'Budget Data Input Sheet'!C78</f>
        <v>Misc 1</v>
      </c>
      <c r="D77" s="16">
        <f>+'Budget Data Input Sheet'!E78</f>
        <v>0</v>
      </c>
      <c r="E77" s="46">
        <v>0</v>
      </c>
      <c r="F77" s="17">
        <f t="shared" si="3"/>
        <v>0</v>
      </c>
    </row>
    <row r="78" spans="2:6" x14ac:dyDescent="0.2">
      <c r="B78" s="2"/>
      <c r="C78" s="3" t="str">
        <f>+'Budget Data Input Sheet'!C79</f>
        <v>Misc 2</v>
      </c>
      <c r="D78" s="16">
        <f>+'Budget Data Input Sheet'!E79</f>
        <v>0</v>
      </c>
      <c r="E78" s="46">
        <v>0</v>
      </c>
      <c r="F78" s="17">
        <f t="shared" si="3"/>
        <v>0</v>
      </c>
    </row>
    <row r="79" spans="2:6" x14ac:dyDescent="0.2">
      <c r="B79" s="2"/>
      <c r="C79" s="8" t="s">
        <v>52</v>
      </c>
      <c r="D79" s="22">
        <f>SUM(D69:D78)</f>
        <v>0</v>
      </c>
      <c r="E79" s="22">
        <f>SUM(E69:E78)</f>
        <v>0</v>
      </c>
      <c r="F79" s="23">
        <f t="shared" si="3"/>
        <v>0</v>
      </c>
    </row>
    <row r="80" spans="2:6" ht="13.5" thickBot="1" x14ac:dyDescent="0.25">
      <c r="B80" s="4"/>
      <c r="C80" s="5"/>
      <c r="D80" s="5"/>
      <c r="E80" s="5"/>
      <c r="F80" s="6"/>
    </row>
  </sheetData>
  <sheetProtection algorithmName="SHA-512" hashValue="ahQ6Wf3Qxjm301qzQCOMH8f1JqgzLiDn4fVpny72hmnVsgmWlHvxvq/69sX1WUlIXkqSxM7/teZEZ4YSxc8OLQ==" saltValue="APVlUrhbVxZ/Deh/JKvimw==" spinCount="100000" sheet="1" objects="1" scenarios="1" selectLockedCells="1"/>
  <pageMargins left="0.75" right="0.75" top="1" bottom="1" header="0.5" footer="0.5"/>
  <pageSetup scale="75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B1:G8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5" sqref="E15"/>
    </sheetView>
  </sheetViews>
  <sheetFormatPr defaultColWidth="8.85546875" defaultRowHeight="12.75" x14ac:dyDescent="0.2"/>
  <cols>
    <col min="1" max="1" width="2.7109375" customWidth="1"/>
    <col min="2" max="2" width="12.28515625" customWidth="1"/>
    <col min="3" max="3" width="46.42578125" customWidth="1"/>
    <col min="4" max="5" width="15.85546875" customWidth="1"/>
    <col min="6" max="6" width="15.85546875" style="3" customWidth="1"/>
  </cols>
  <sheetData>
    <row r="1" spans="2:7" ht="42.75" customHeight="1" x14ac:dyDescent="0.3">
      <c r="B1" s="49"/>
    </row>
    <row r="2" spans="2:7" ht="18" x14ac:dyDescent="0.25">
      <c r="B2" s="48" t="s">
        <v>117</v>
      </c>
    </row>
    <row r="3" spans="2:7" ht="19.5" customHeight="1" x14ac:dyDescent="0.2">
      <c r="C3" s="3"/>
      <c r="D3" s="3"/>
      <c r="E3" s="3"/>
    </row>
    <row r="4" spans="2:7" ht="13.5" thickBot="1" x14ac:dyDescent="0.25"/>
    <row r="5" spans="2:7" ht="15.75" x14ac:dyDescent="0.25">
      <c r="B5" s="12" t="s">
        <v>59</v>
      </c>
      <c r="C5" s="1"/>
      <c r="D5" s="13" t="s">
        <v>0</v>
      </c>
      <c r="E5" s="13" t="s">
        <v>1</v>
      </c>
      <c r="F5" s="14" t="s">
        <v>58</v>
      </c>
    </row>
    <row r="6" spans="2:7" x14ac:dyDescent="0.2">
      <c r="B6" s="2" t="s">
        <v>2</v>
      </c>
      <c r="C6" s="3" t="s">
        <v>3</v>
      </c>
      <c r="D6" s="16">
        <f>+D19</f>
        <v>0</v>
      </c>
      <c r="E6" s="16">
        <f>+E19</f>
        <v>0</v>
      </c>
      <c r="F6" s="17">
        <f>+E6-D6</f>
        <v>0</v>
      </c>
    </row>
    <row r="7" spans="2:7" x14ac:dyDescent="0.2">
      <c r="B7" s="2" t="s">
        <v>4</v>
      </c>
      <c r="C7" s="3" t="s">
        <v>8</v>
      </c>
      <c r="D7" s="16">
        <f>-D40</f>
        <v>0</v>
      </c>
      <c r="E7" s="16">
        <f>-E40</f>
        <v>0</v>
      </c>
      <c r="F7" s="17">
        <f>+E7-D7</f>
        <v>0</v>
      </c>
    </row>
    <row r="8" spans="2:7" x14ac:dyDescent="0.2">
      <c r="B8" s="2" t="s">
        <v>5</v>
      </c>
      <c r="C8" s="3" t="s">
        <v>9</v>
      </c>
      <c r="D8" s="16">
        <f>-D52</f>
        <v>0</v>
      </c>
      <c r="E8" s="16">
        <f>-E52</f>
        <v>0</v>
      </c>
      <c r="F8" s="17">
        <f>+E8-D8</f>
        <v>0</v>
      </c>
    </row>
    <row r="9" spans="2:7" x14ac:dyDescent="0.2">
      <c r="B9" s="2" t="s">
        <v>6</v>
      </c>
      <c r="C9" s="3" t="s">
        <v>10</v>
      </c>
      <c r="D9" s="16">
        <f>-D66</f>
        <v>0</v>
      </c>
      <c r="E9" s="16">
        <f>-E66</f>
        <v>0</v>
      </c>
      <c r="F9" s="17">
        <f>+E9-D9</f>
        <v>0</v>
      </c>
    </row>
    <row r="10" spans="2:7" x14ac:dyDescent="0.2">
      <c r="B10" s="2" t="s">
        <v>7</v>
      </c>
      <c r="C10" s="3" t="s">
        <v>11</v>
      </c>
      <c r="D10" s="16">
        <f>-D79</f>
        <v>0</v>
      </c>
      <c r="E10" s="16">
        <f>-E79</f>
        <v>0</v>
      </c>
      <c r="F10" s="17">
        <f>+E10-D10</f>
        <v>0</v>
      </c>
    </row>
    <row r="11" spans="2:7" ht="13.5" thickBot="1" x14ac:dyDescent="0.25">
      <c r="B11" s="2"/>
      <c r="C11" s="8"/>
      <c r="D11" s="18"/>
      <c r="E11" s="18"/>
      <c r="F11" s="17"/>
    </row>
    <row r="12" spans="2:7" ht="16.5" thickBot="1" x14ac:dyDescent="0.3">
      <c r="B12" s="9"/>
      <c r="C12" s="36" t="s">
        <v>53</v>
      </c>
      <c r="D12" s="19">
        <f>SUM(D6:D10)</f>
        <v>0</v>
      </c>
      <c r="E12" s="19">
        <f>SUM(E6:E10)</f>
        <v>0</v>
      </c>
      <c r="F12" s="27">
        <f>+E12-D12</f>
        <v>0</v>
      </c>
    </row>
    <row r="13" spans="2:7" ht="13.5" thickBot="1" x14ac:dyDescent="0.25">
      <c r="B13" s="3"/>
      <c r="C13" s="3"/>
      <c r="D13" s="16"/>
      <c r="E13" s="16"/>
      <c r="F13" s="16"/>
    </row>
    <row r="14" spans="2:7" ht="15.75" x14ac:dyDescent="0.25">
      <c r="B14" s="12" t="s">
        <v>2</v>
      </c>
      <c r="C14" s="1" t="s">
        <v>3</v>
      </c>
      <c r="D14" s="20" t="s">
        <v>0</v>
      </c>
      <c r="E14" s="20" t="s">
        <v>1</v>
      </c>
      <c r="F14" s="21" t="s">
        <v>58</v>
      </c>
    </row>
    <row r="15" spans="2:7" x14ac:dyDescent="0.2">
      <c r="B15" s="2"/>
      <c r="C15" s="3" t="str">
        <f>+'Budget Data Input Sheet'!C16</f>
        <v>Salary - self</v>
      </c>
      <c r="D15" s="16">
        <f>+'Budget Data Input Sheet'!E16</f>
        <v>0</v>
      </c>
      <c r="E15" s="45">
        <v>0</v>
      </c>
      <c r="F15" s="17">
        <f>+E15-D15</f>
        <v>0</v>
      </c>
      <c r="G15" s="3"/>
    </row>
    <row r="16" spans="2:7" x14ac:dyDescent="0.2">
      <c r="B16" s="2"/>
      <c r="C16" s="3" t="str">
        <f>+'Budget Data Input Sheet'!C17</f>
        <v>Salary - spouse</v>
      </c>
      <c r="D16" s="16">
        <f>+'Budget Data Input Sheet'!E17</f>
        <v>0</v>
      </c>
      <c r="E16" s="46">
        <v>0</v>
      </c>
      <c r="F16" s="17">
        <f>+E16-D16</f>
        <v>0</v>
      </c>
    </row>
    <row r="17" spans="2:6" x14ac:dyDescent="0.2">
      <c r="B17" s="2"/>
      <c r="C17" s="3" t="str">
        <f>+'Budget Data Input Sheet'!C18</f>
        <v>Other income - self</v>
      </c>
      <c r="D17" s="16">
        <f>+'Budget Data Input Sheet'!E18</f>
        <v>0</v>
      </c>
      <c r="E17" s="46">
        <v>0</v>
      </c>
      <c r="F17" s="17">
        <f>+E17-D17</f>
        <v>0</v>
      </c>
    </row>
    <row r="18" spans="2:6" x14ac:dyDescent="0.2">
      <c r="B18" s="2"/>
      <c r="C18" s="3" t="str">
        <f>+'Budget Data Input Sheet'!C19</f>
        <v>Other income - spouse</v>
      </c>
      <c r="D18" s="16">
        <f>+'Budget Data Input Sheet'!E19</f>
        <v>0</v>
      </c>
      <c r="E18" s="47">
        <v>0</v>
      </c>
      <c r="F18" s="17">
        <f>+E18-D18</f>
        <v>0</v>
      </c>
    </row>
    <row r="19" spans="2:6" x14ac:dyDescent="0.2">
      <c r="B19" s="2"/>
      <c r="C19" s="8" t="s">
        <v>52</v>
      </c>
      <c r="D19" s="22">
        <f>SUM(D15:D18)</f>
        <v>0</v>
      </c>
      <c r="E19" s="22">
        <f>SUM(E15:E18)</f>
        <v>0</v>
      </c>
      <c r="F19" s="23">
        <f>+E19-D19</f>
        <v>0</v>
      </c>
    </row>
    <row r="20" spans="2:6" x14ac:dyDescent="0.2">
      <c r="B20" s="2"/>
      <c r="C20" s="3"/>
      <c r="D20" s="16"/>
      <c r="E20" s="16"/>
      <c r="F20" s="17"/>
    </row>
    <row r="21" spans="2:6" ht="15.75" x14ac:dyDescent="0.25">
      <c r="B21" s="10" t="s">
        <v>4</v>
      </c>
      <c r="C21" s="11" t="s">
        <v>63</v>
      </c>
      <c r="D21" s="24" t="s">
        <v>0</v>
      </c>
      <c r="E21" s="24" t="s">
        <v>1</v>
      </c>
      <c r="F21" s="25" t="s">
        <v>58</v>
      </c>
    </row>
    <row r="22" spans="2:6" x14ac:dyDescent="0.2">
      <c r="B22" s="2"/>
      <c r="C22" s="3" t="str">
        <f>+'Budget Data Input Sheet'!C23</f>
        <v>Bond</v>
      </c>
      <c r="D22" s="16">
        <f>+'Budget Data Input Sheet'!E23</f>
        <v>0</v>
      </c>
      <c r="E22" s="45">
        <v>0</v>
      </c>
      <c r="F22" s="17">
        <f>+D22-E22</f>
        <v>0</v>
      </c>
    </row>
    <row r="23" spans="2:6" x14ac:dyDescent="0.2">
      <c r="B23" s="2"/>
      <c r="C23" s="3" t="str">
        <f>+'Budget Data Input Sheet'!C24</f>
        <v>HP agreements</v>
      </c>
      <c r="D23" s="16">
        <f>+'Budget Data Input Sheet'!E24</f>
        <v>0</v>
      </c>
      <c r="E23" s="46">
        <v>0</v>
      </c>
      <c r="F23" s="17">
        <f t="shared" ref="F23:F40" si="0">+D23-E23</f>
        <v>0</v>
      </c>
    </row>
    <row r="24" spans="2:6" x14ac:dyDescent="0.2">
      <c r="B24" s="2"/>
      <c r="C24" s="3" t="str">
        <f>+'Budget Data Input Sheet'!C25</f>
        <v>MV loan</v>
      </c>
      <c r="D24" s="16">
        <f>+'Budget Data Input Sheet'!E25</f>
        <v>0</v>
      </c>
      <c r="E24" s="46">
        <v>0</v>
      </c>
      <c r="F24" s="17">
        <f t="shared" si="0"/>
        <v>0</v>
      </c>
    </row>
    <row r="25" spans="2:6" x14ac:dyDescent="0.2">
      <c r="B25" s="2"/>
      <c r="C25" s="3" t="str">
        <f>+'Budget Data Input Sheet'!C26</f>
        <v>Short-term insurance</v>
      </c>
      <c r="D25" s="16">
        <f>+'Budget Data Input Sheet'!E26</f>
        <v>0</v>
      </c>
      <c r="E25" s="46">
        <v>0</v>
      </c>
      <c r="F25" s="17">
        <f t="shared" si="0"/>
        <v>0</v>
      </c>
    </row>
    <row r="26" spans="2:6" x14ac:dyDescent="0.2">
      <c r="B26" s="2"/>
      <c r="C26" s="3" t="str">
        <f>+'Budget Data Input Sheet'!C27</f>
        <v>Life cover</v>
      </c>
      <c r="D26" s="16">
        <f>+'Budget Data Input Sheet'!E27</f>
        <v>0</v>
      </c>
      <c r="E26" s="46">
        <v>0</v>
      </c>
      <c r="F26" s="17">
        <f t="shared" si="0"/>
        <v>0</v>
      </c>
    </row>
    <row r="27" spans="2:6" x14ac:dyDescent="0.2">
      <c r="B27" s="2"/>
      <c r="C27" s="3" t="str">
        <f>+'Budget Data Input Sheet'!C28</f>
        <v>Unit trusts</v>
      </c>
      <c r="D27" s="16">
        <f>+'Budget Data Input Sheet'!E28</f>
        <v>0</v>
      </c>
      <c r="E27" s="46">
        <v>0</v>
      </c>
      <c r="F27" s="17">
        <f t="shared" si="0"/>
        <v>0</v>
      </c>
    </row>
    <row r="28" spans="2:6" x14ac:dyDescent="0.2">
      <c r="B28" s="2"/>
      <c r="C28" s="3" t="str">
        <f>+'Budget Data Input Sheet'!C29</f>
        <v>Medical aid</v>
      </c>
      <c r="D28" s="16">
        <f>+'Budget Data Input Sheet'!E29</f>
        <v>0</v>
      </c>
      <c r="E28" s="46">
        <v>0</v>
      </c>
      <c r="F28" s="17">
        <f t="shared" si="0"/>
        <v>0</v>
      </c>
    </row>
    <row r="29" spans="2:6" x14ac:dyDescent="0.2">
      <c r="B29" s="2"/>
      <c r="C29" s="3" t="str">
        <f>+'Budget Data Input Sheet'!C30</f>
        <v>Domestic wages</v>
      </c>
      <c r="D29" s="16">
        <f>+'Budget Data Input Sheet'!E30</f>
        <v>0</v>
      </c>
      <c r="E29" s="46">
        <v>0</v>
      </c>
      <c r="F29" s="17">
        <f t="shared" si="0"/>
        <v>0</v>
      </c>
    </row>
    <row r="30" spans="2:6" x14ac:dyDescent="0.2">
      <c r="B30" s="2"/>
      <c r="C30" s="3" t="str">
        <f>+'Budget Data Input Sheet'!C31</f>
        <v>Property levies</v>
      </c>
      <c r="D30" s="16">
        <f>+'Budget Data Input Sheet'!E31</f>
        <v>0</v>
      </c>
      <c r="E30" s="46">
        <v>0</v>
      </c>
      <c r="F30" s="17">
        <f t="shared" si="0"/>
        <v>0</v>
      </c>
    </row>
    <row r="31" spans="2:6" x14ac:dyDescent="0.2">
      <c r="B31" s="2"/>
      <c r="C31" s="3" t="str">
        <f>+'Budget Data Input Sheet'!C32</f>
        <v>Security company</v>
      </c>
      <c r="D31" s="16">
        <f>+'Budget Data Input Sheet'!E32</f>
        <v>0</v>
      </c>
      <c r="E31" s="46">
        <v>0</v>
      </c>
      <c r="F31" s="17">
        <f t="shared" si="0"/>
        <v>0</v>
      </c>
    </row>
    <row r="32" spans="2:6" x14ac:dyDescent="0.2">
      <c r="B32" s="2"/>
      <c r="C32" s="3" t="str">
        <f>+'Budget Data Input Sheet'!C33</f>
        <v>Personal loans</v>
      </c>
      <c r="D32" s="16">
        <f>+'Budget Data Input Sheet'!E33</f>
        <v>0</v>
      </c>
      <c r="E32" s="46">
        <v>0</v>
      </c>
      <c r="F32" s="17">
        <f t="shared" si="0"/>
        <v>0</v>
      </c>
    </row>
    <row r="33" spans="2:6" x14ac:dyDescent="0.2">
      <c r="B33" s="2"/>
      <c r="C33" s="3" t="str">
        <f>+'Budget Data Input Sheet'!C34</f>
        <v>Gym membership</v>
      </c>
      <c r="D33" s="16">
        <f>+'Budget Data Input Sheet'!E34</f>
        <v>0</v>
      </c>
      <c r="E33" s="46">
        <v>0</v>
      </c>
      <c r="F33" s="17">
        <f t="shared" si="0"/>
        <v>0</v>
      </c>
    </row>
    <row r="34" spans="2:6" x14ac:dyDescent="0.2">
      <c r="B34" s="2"/>
      <c r="C34" s="3" t="str">
        <f>+'Budget Data Input Sheet'!C35</f>
        <v>Education costs</v>
      </c>
      <c r="D34" s="16">
        <f>+'Budget Data Input Sheet'!E35</f>
        <v>0</v>
      </c>
      <c r="E34" s="46">
        <v>0</v>
      </c>
      <c r="F34" s="17">
        <f t="shared" si="0"/>
        <v>0</v>
      </c>
    </row>
    <row r="35" spans="2:6" x14ac:dyDescent="0.2">
      <c r="B35" s="2"/>
      <c r="C35" s="3" t="str">
        <f>+'Budget Data Input Sheet'!C36</f>
        <v>Provision for future education costs</v>
      </c>
      <c r="D35" s="16">
        <f>+'Budget Data Input Sheet'!E36</f>
        <v>0</v>
      </c>
      <c r="E35" s="46">
        <v>0</v>
      </c>
      <c r="F35" s="17">
        <f t="shared" si="0"/>
        <v>0</v>
      </c>
    </row>
    <row r="36" spans="2:6" x14ac:dyDescent="0.2">
      <c r="B36" s="2"/>
      <c r="C36" s="3" t="str">
        <f>+'Budget Data Input Sheet'!C37</f>
        <v>Savings for emergency fund</v>
      </c>
      <c r="D36" s="16">
        <f>+'Budget Data Input Sheet'!E37</f>
        <v>0</v>
      </c>
      <c r="E36" s="46">
        <v>0</v>
      </c>
      <c r="F36" s="17">
        <f t="shared" si="0"/>
        <v>0</v>
      </c>
    </row>
    <row r="37" spans="2:6" x14ac:dyDescent="0.2">
      <c r="B37" s="2"/>
      <c r="C37" s="3" t="str">
        <f>+'Budget Data Input Sheet'!C38</f>
        <v>Savings for annual payments</v>
      </c>
      <c r="D37" s="16">
        <f>+'Budget Data Input Sheet'!E38</f>
        <v>0</v>
      </c>
      <c r="E37" s="46">
        <v>0</v>
      </c>
      <c r="F37" s="17">
        <f t="shared" si="0"/>
        <v>0</v>
      </c>
    </row>
    <row r="38" spans="2:6" x14ac:dyDescent="0.2">
      <c r="B38" s="2"/>
      <c r="C38" s="3" t="str">
        <f>+'Budget Data Input Sheet'!C39</f>
        <v>Misc 1</v>
      </c>
      <c r="D38" s="16">
        <f>+'Budget Data Input Sheet'!E39</f>
        <v>0</v>
      </c>
      <c r="E38" s="46">
        <v>0</v>
      </c>
      <c r="F38" s="17">
        <f t="shared" si="0"/>
        <v>0</v>
      </c>
    </row>
    <row r="39" spans="2:6" x14ac:dyDescent="0.2">
      <c r="B39" s="2"/>
      <c r="C39" s="3" t="str">
        <f>+'Budget Data Input Sheet'!C40</f>
        <v>Misc 2</v>
      </c>
      <c r="D39" s="16">
        <f>+'Budget Data Input Sheet'!E40</f>
        <v>0</v>
      </c>
      <c r="E39" s="46">
        <v>0</v>
      </c>
      <c r="F39" s="17">
        <f t="shared" si="0"/>
        <v>0</v>
      </c>
    </row>
    <row r="40" spans="2:6" x14ac:dyDescent="0.2">
      <c r="B40" s="2"/>
      <c r="C40" s="8" t="s">
        <v>52</v>
      </c>
      <c r="D40" s="22">
        <f>SUM(D22:D39)</f>
        <v>0</v>
      </c>
      <c r="E40" s="22">
        <f>SUM(E22:E39)</f>
        <v>0</v>
      </c>
      <c r="F40" s="23">
        <f t="shared" si="0"/>
        <v>0</v>
      </c>
    </row>
    <row r="41" spans="2:6" x14ac:dyDescent="0.2">
      <c r="B41" s="2"/>
      <c r="C41" s="3"/>
      <c r="D41" s="16"/>
      <c r="E41" s="16"/>
      <c r="F41" s="17"/>
    </row>
    <row r="42" spans="2:6" ht="15.75" x14ac:dyDescent="0.25">
      <c r="B42" s="10" t="s">
        <v>5</v>
      </c>
      <c r="C42" s="11" t="s">
        <v>62</v>
      </c>
      <c r="D42" s="24" t="s">
        <v>0</v>
      </c>
      <c r="E42" s="24" t="s">
        <v>1</v>
      </c>
      <c r="F42" s="25" t="s">
        <v>58</v>
      </c>
    </row>
    <row r="43" spans="2:6" x14ac:dyDescent="0.2">
      <c r="B43" s="2"/>
      <c r="C43" s="3" t="str">
        <f>+'Budget Data Input Sheet'!C44</f>
        <v>Municipal services</v>
      </c>
      <c r="D43" s="16">
        <f>+'Budget Data Input Sheet'!E44</f>
        <v>0</v>
      </c>
      <c r="E43" s="45">
        <v>0</v>
      </c>
      <c r="F43" s="17">
        <f t="shared" ref="F43:F52" si="1">+D43-E43</f>
        <v>0</v>
      </c>
    </row>
    <row r="44" spans="2:6" x14ac:dyDescent="0.2">
      <c r="B44" s="2"/>
      <c r="C44" s="3" t="str">
        <f>+'Budget Data Input Sheet'!C45</f>
        <v>Telephone / DSTV / Internet</v>
      </c>
      <c r="D44" s="16">
        <f>+'Budget Data Input Sheet'!E45</f>
        <v>0</v>
      </c>
      <c r="E44" s="46">
        <v>0</v>
      </c>
      <c r="F44" s="17">
        <f t="shared" si="1"/>
        <v>0</v>
      </c>
    </row>
    <row r="45" spans="2:6" x14ac:dyDescent="0.2">
      <c r="B45" s="2"/>
      <c r="C45" s="3" t="str">
        <f>+'Budget Data Input Sheet'!C46</f>
        <v xml:space="preserve">Household expenses </v>
      </c>
      <c r="D45" s="16">
        <f>+'Budget Data Input Sheet'!E46</f>
        <v>0</v>
      </c>
      <c r="E45" s="46">
        <v>0</v>
      </c>
      <c r="F45" s="17">
        <f t="shared" si="1"/>
        <v>0</v>
      </c>
    </row>
    <row r="46" spans="2:6" x14ac:dyDescent="0.2">
      <c r="B46" s="2"/>
      <c r="C46" s="3" t="str">
        <f>+'Budget Data Input Sheet'!C47</f>
        <v>Food</v>
      </c>
      <c r="D46" s="16">
        <f>+'Budget Data Input Sheet'!E47</f>
        <v>0</v>
      </c>
      <c r="E46" s="46">
        <v>0</v>
      </c>
      <c r="F46" s="17">
        <f t="shared" si="1"/>
        <v>0</v>
      </c>
    </row>
    <row r="47" spans="2:6" x14ac:dyDescent="0.2">
      <c r="B47" s="2"/>
      <c r="C47" s="3" t="str">
        <f>+'Budget Data Input Sheet'!C48</f>
        <v>Bank charges</v>
      </c>
      <c r="D47" s="16">
        <f>+'Budget Data Input Sheet'!E48</f>
        <v>0</v>
      </c>
      <c r="E47" s="46">
        <v>0</v>
      </c>
      <c r="F47" s="17">
        <f t="shared" si="1"/>
        <v>0</v>
      </c>
    </row>
    <row r="48" spans="2:6" x14ac:dyDescent="0.2">
      <c r="B48" s="2"/>
      <c r="C48" s="3" t="str">
        <f>+'Budget Data Input Sheet'!C49</f>
        <v xml:space="preserve">Electricity </v>
      </c>
      <c r="D48" s="16">
        <f>+'Budget Data Input Sheet'!E49</f>
        <v>0</v>
      </c>
      <c r="E48" s="46">
        <v>0</v>
      </c>
      <c r="F48" s="17">
        <f t="shared" si="1"/>
        <v>0</v>
      </c>
    </row>
    <row r="49" spans="2:6" x14ac:dyDescent="0.2">
      <c r="B49" s="2"/>
      <c r="C49" s="3" t="str">
        <f>+'Budget Data Input Sheet'!C50</f>
        <v>Water</v>
      </c>
      <c r="D49" s="16">
        <f>+'Budget Data Input Sheet'!E50</f>
        <v>0</v>
      </c>
      <c r="E49" s="46">
        <v>0</v>
      </c>
      <c r="F49" s="17">
        <f t="shared" si="1"/>
        <v>0</v>
      </c>
    </row>
    <row r="50" spans="2:6" x14ac:dyDescent="0.2">
      <c r="B50" s="2"/>
      <c r="C50" s="3" t="str">
        <f>+'Budget Data Input Sheet'!C51</f>
        <v>Misc 1</v>
      </c>
      <c r="D50" s="16">
        <f>+'Budget Data Input Sheet'!E51</f>
        <v>0</v>
      </c>
      <c r="E50" s="46">
        <v>0</v>
      </c>
      <c r="F50" s="17">
        <f t="shared" si="1"/>
        <v>0</v>
      </c>
    </row>
    <row r="51" spans="2:6" x14ac:dyDescent="0.2">
      <c r="B51" s="2"/>
      <c r="C51" s="3" t="str">
        <f>+'Budget Data Input Sheet'!C52</f>
        <v>Misc 2</v>
      </c>
      <c r="D51" s="16">
        <f>+'Budget Data Input Sheet'!E52</f>
        <v>0</v>
      </c>
      <c r="E51" s="46">
        <v>0</v>
      </c>
      <c r="F51" s="17">
        <f t="shared" si="1"/>
        <v>0</v>
      </c>
    </row>
    <row r="52" spans="2:6" x14ac:dyDescent="0.2">
      <c r="B52" s="2"/>
      <c r="C52" s="8" t="s">
        <v>52</v>
      </c>
      <c r="D52" s="22">
        <f>SUM(D43:D51)</f>
        <v>0</v>
      </c>
      <c r="E52" s="22">
        <f>SUM(E43:E51)</f>
        <v>0</v>
      </c>
      <c r="F52" s="23">
        <f t="shared" si="1"/>
        <v>0</v>
      </c>
    </row>
    <row r="53" spans="2:6" x14ac:dyDescent="0.2">
      <c r="B53" s="2"/>
      <c r="C53" s="3"/>
      <c r="D53" s="16"/>
      <c r="E53" s="16"/>
      <c r="F53" s="17"/>
    </row>
    <row r="54" spans="2:6" ht="15.75" x14ac:dyDescent="0.25">
      <c r="B54" s="10" t="s">
        <v>6</v>
      </c>
      <c r="C54" s="11" t="s">
        <v>60</v>
      </c>
      <c r="D54" s="24" t="s">
        <v>0</v>
      </c>
      <c r="E54" s="24" t="s">
        <v>1</v>
      </c>
      <c r="F54" s="25" t="s">
        <v>58</v>
      </c>
    </row>
    <row r="55" spans="2:6" x14ac:dyDescent="0.2">
      <c r="B55" s="2"/>
      <c r="C55" s="3" t="str">
        <f>+'Budget Data Input Sheet'!C56</f>
        <v>Clothing</v>
      </c>
      <c r="D55" s="26">
        <f>+'Budget Data Input Sheet'!E56</f>
        <v>0</v>
      </c>
      <c r="E55" s="45">
        <v>0</v>
      </c>
      <c r="F55" s="17">
        <f t="shared" ref="F55:F66" si="2">+D55-E55</f>
        <v>0</v>
      </c>
    </row>
    <row r="56" spans="2:6" x14ac:dyDescent="0.2">
      <c r="B56" s="2"/>
      <c r="C56" s="3" t="str">
        <f>+'Budget Data Input Sheet'!C57</f>
        <v>Short holidays</v>
      </c>
      <c r="D56" s="26">
        <f>+'Budget Data Input Sheet'!E57</f>
        <v>0</v>
      </c>
      <c r="E56" s="46">
        <v>0</v>
      </c>
      <c r="F56" s="17">
        <f t="shared" si="2"/>
        <v>0</v>
      </c>
    </row>
    <row r="57" spans="2:6" x14ac:dyDescent="0.2">
      <c r="B57" s="2"/>
      <c r="C57" s="3" t="str">
        <f>+'Budget Data Input Sheet'!C58</f>
        <v>Entertainment</v>
      </c>
      <c r="D57" s="26">
        <f>+'Budget Data Input Sheet'!E58</f>
        <v>0</v>
      </c>
      <c r="E57" s="46">
        <v>0</v>
      </c>
      <c r="F57" s="17">
        <f t="shared" si="2"/>
        <v>0</v>
      </c>
    </row>
    <row r="58" spans="2:6" x14ac:dyDescent="0.2">
      <c r="B58" s="2"/>
      <c r="C58" s="3" t="str">
        <f>+'Budget Data Input Sheet'!C59</f>
        <v>Parking</v>
      </c>
      <c r="D58" s="26">
        <f>+'Budget Data Input Sheet'!E59</f>
        <v>0</v>
      </c>
      <c r="E58" s="46">
        <v>0</v>
      </c>
      <c r="F58" s="17">
        <f t="shared" si="2"/>
        <v>0</v>
      </c>
    </row>
    <row r="59" spans="2:6" x14ac:dyDescent="0.2">
      <c r="B59" s="2"/>
      <c r="C59" s="3" t="str">
        <f>+'Budget Data Input Sheet'!C60</f>
        <v>Car maintenance</v>
      </c>
      <c r="D59" s="26">
        <f>+'Budget Data Input Sheet'!E60</f>
        <v>0</v>
      </c>
      <c r="E59" s="46">
        <v>0</v>
      </c>
      <c r="F59" s="17">
        <f t="shared" si="2"/>
        <v>0</v>
      </c>
    </row>
    <row r="60" spans="2:6" x14ac:dyDescent="0.2">
      <c r="B60" s="2"/>
      <c r="C60" s="3" t="str">
        <f>+'Budget Data Input Sheet'!C61</f>
        <v>Fuel costs</v>
      </c>
      <c r="D60" s="26">
        <f>+'Budget Data Input Sheet'!E61</f>
        <v>0</v>
      </c>
      <c r="E60" s="46">
        <v>0</v>
      </c>
      <c r="F60" s="17">
        <f t="shared" si="2"/>
        <v>0</v>
      </c>
    </row>
    <row r="61" spans="2:6" x14ac:dyDescent="0.2">
      <c r="B61" s="2"/>
      <c r="C61" s="3" t="str">
        <f>+'Budget Data Input Sheet'!C62</f>
        <v>Hobbies &amp; Sport</v>
      </c>
      <c r="D61" s="26">
        <f>+'Budget Data Input Sheet'!E62</f>
        <v>0</v>
      </c>
      <c r="E61" s="46">
        <v>0</v>
      </c>
      <c r="F61" s="17">
        <f t="shared" si="2"/>
        <v>0</v>
      </c>
    </row>
    <row r="62" spans="2:6" x14ac:dyDescent="0.2">
      <c r="B62" s="2"/>
      <c r="C62" s="3" t="str">
        <f>+'Budget Data Input Sheet'!C63</f>
        <v xml:space="preserve">Liquor </v>
      </c>
      <c r="D62" s="26">
        <f>+'Budget Data Input Sheet'!E63</f>
        <v>0</v>
      </c>
      <c r="E62" s="46">
        <v>0</v>
      </c>
      <c r="F62" s="17">
        <f t="shared" si="2"/>
        <v>0</v>
      </c>
    </row>
    <row r="63" spans="2:6" x14ac:dyDescent="0.2">
      <c r="B63" s="2"/>
      <c r="C63" s="3" t="str">
        <f>+'Budget Data Input Sheet'!C64</f>
        <v>Magazine/newspaper subscriptions</v>
      </c>
      <c r="D63" s="26">
        <f>+'Budget Data Input Sheet'!E64</f>
        <v>0</v>
      </c>
      <c r="E63" s="46">
        <v>0</v>
      </c>
      <c r="F63" s="17">
        <f t="shared" si="2"/>
        <v>0</v>
      </c>
    </row>
    <row r="64" spans="2:6" x14ac:dyDescent="0.2">
      <c r="B64" s="2"/>
      <c r="C64" s="3" t="str">
        <f>+'Budget Data Input Sheet'!C65</f>
        <v>Misc 1</v>
      </c>
      <c r="D64" s="26">
        <f>+'Budget Data Input Sheet'!E65</f>
        <v>0</v>
      </c>
      <c r="E64" s="46">
        <v>0</v>
      </c>
      <c r="F64" s="17">
        <f t="shared" si="2"/>
        <v>0</v>
      </c>
    </row>
    <row r="65" spans="2:6" x14ac:dyDescent="0.2">
      <c r="B65" s="2"/>
      <c r="C65" s="3" t="str">
        <f>+'Budget Data Input Sheet'!C66</f>
        <v>Misc 2</v>
      </c>
      <c r="D65" s="26">
        <f>+'Budget Data Input Sheet'!E66</f>
        <v>0</v>
      </c>
      <c r="E65" s="46">
        <v>0</v>
      </c>
      <c r="F65" s="17">
        <f t="shared" si="2"/>
        <v>0</v>
      </c>
    </row>
    <row r="66" spans="2:6" x14ac:dyDescent="0.2">
      <c r="B66" s="2"/>
      <c r="C66" s="8" t="s">
        <v>52</v>
      </c>
      <c r="D66" s="22">
        <f>SUM(D55:D65)</f>
        <v>0</v>
      </c>
      <c r="E66" s="22">
        <f>SUM(E55:E65)</f>
        <v>0</v>
      </c>
      <c r="F66" s="23">
        <f t="shared" si="2"/>
        <v>0</v>
      </c>
    </row>
    <row r="67" spans="2:6" x14ac:dyDescent="0.2">
      <c r="B67" s="2"/>
      <c r="C67" s="3"/>
      <c r="D67" s="16"/>
      <c r="E67" s="16"/>
      <c r="F67" s="17"/>
    </row>
    <row r="68" spans="2:6" ht="15.75" x14ac:dyDescent="0.25">
      <c r="B68" s="10" t="s">
        <v>7</v>
      </c>
      <c r="C68" s="11" t="s">
        <v>108</v>
      </c>
      <c r="D68" s="24" t="s">
        <v>0</v>
      </c>
      <c r="E68" s="24" t="s">
        <v>1</v>
      </c>
      <c r="F68" s="25" t="s">
        <v>58</v>
      </c>
    </row>
    <row r="69" spans="2:6" x14ac:dyDescent="0.2">
      <c r="B69" s="2"/>
      <c r="C69" s="3" t="str">
        <f>+'Budget Data Input Sheet'!C70</f>
        <v>Deposit on house</v>
      </c>
      <c r="D69" s="16">
        <f>+'Budget Data Input Sheet'!E70</f>
        <v>0</v>
      </c>
      <c r="E69" s="45">
        <v>0</v>
      </c>
      <c r="F69" s="17">
        <f t="shared" ref="F69:F79" si="3">+D69-E69</f>
        <v>0</v>
      </c>
    </row>
    <row r="70" spans="2:6" x14ac:dyDescent="0.2">
      <c r="B70" s="2"/>
      <c r="C70" s="3" t="str">
        <f>+'Budget Data Input Sheet'!C71</f>
        <v>Gifts</v>
      </c>
      <c r="D70" s="16">
        <f>+'Budget Data Input Sheet'!E71</f>
        <v>0</v>
      </c>
      <c r="E70" s="46">
        <v>0</v>
      </c>
      <c r="F70" s="17">
        <f t="shared" si="3"/>
        <v>0</v>
      </c>
    </row>
    <row r="71" spans="2:6" x14ac:dyDescent="0.2">
      <c r="B71" s="2"/>
      <c r="C71" s="3" t="str">
        <f>+'Budget Data Input Sheet'!C72</f>
        <v>Deposit on car</v>
      </c>
      <c r="D71" s="16">
        <f>+'Budget Data Input Sheet'!E72</f>
        <v>0</v>
      </c>
      <c r="E71" s="46">
        <v>0</v>
      </c>
      <c r="F71" s="17">
        <f t="shared" si="3"/>
        <v>0</v>
      </c>
    </row>
    <row r="72" spans="2:6" x14ac:dyDescent="0.2">
      <c r="B72" s="2"/>
      <c r="C72" s="3" t="str">
        <f>+'Budget Data Input Sheet'!C73</f>
        <v xml:space="preserve">Taxes </v>
      </c>
      <c r="D72" s="16">
        <f>+'Budget Data Input Sheet'!E73</f>
        <v>0</v>
      </c>
      <c r="E72" s="46">
        <v>0</v>
      </c>
      <c r="F72" s="17">
        <f t="shared" si="3"/>
        <v>0</v>
      </c>
    </row>
    <row r="73" spans="2:6" x14ac:dyDescent="0.2">
      <c r="B73" s="2"/>
      <c r="C73" s="3" t="str">
        <f>+'Budget Data Input Sheet'!C74</f>
        <v>Clothes</v>
      </c>
      <c r="D73" s="16">
        <f>+'Budget Data Input Sheet'!E74</f>
        <v>0</v>
      </c>
      <c r="E73" s="46">
        <v>0</v>
      </c>
      <c r="F73" s="17">
        <f t="shared" si="3"/>
        <v>0</v>
      </c>
    </row>
    <row r="74" spans="2:6" x14ac:dyDescent="0.2">
      <c r="B74" s="2"/>
      <c r="C74" s="3" t="str">
        <f>+'Budget Data Input Sheet'!C75</f>
        <v>Home improvements</v>
      </c>
      <c r="D74" s="16">
        <f>+'Budget Data Input Sheet'!E75</f>
        <v>0</v>
      </c>
      <c r="E74" s="46">
        <v>0</v>
      </c>
      <c r="F74" s="17">
        <f t="shared" si="3"/>
        <v>0</v>
      </c>
    </row>
    <row r="75" spans="2:6" x14ac:dyDescent="0.2">
      <c r="B75" s="2"/>
      <c r="C75" s="3" t="str">
        <f>+'Budget Data Input Sheet'!C76</f>
        <v>Holiday</v>
      </c>
      <c r="D75" s="16">
        <f>+'Budget Data Input Sheet'!E76</f>
        <v>0</v>
      </c>
      <c r="E75" s="46">
        <v>0</v>
      </c>
      <c r="F75" s="17">
        <f t="shared" si="3"/>
        <v>0</v>
      </c>
    </row>
    <row r="76" spans="2:6" x14ac:dyDescent="0.2">
      <c r="B76" s="2"/>
      <c r="C76" s="3" t="str">
        <f>+'Budget Data Input Sheet'!C77</f>
        <v>TV license</v>
      </c>
      <c r="D76" s="16">
        <f>+'Budget Data Input Sheet'!E77</f>
        <v>0</v>
      </c>
      <c r="E76" s="46">
        <v>0</v>
      </c>
      <c r="F76" s="17">
        <f t="shared" si="3"/>
        <v>0</v>
      </c>
    </row>
    <row r="77" spans="2:6" x14ac:dyDescent="0.2">
      <c r="B77" s="2"/>
      <c r="C77" s="3" t="str">
        <f>+'Budget Data Input Sheet'!C78</f>
        <v>Misc 1</v>
      </c>
      <c r="D77" s="16">
        <f>+'Budget Data Input Sheet'!E78</f>
        <v>0</v>
      </c>
      <c r="E77" s="46">
        <v>0</v>
      </c>
      <c r="F77" s="17">
        <f t="shared" si="3"/>
        <v>0</v>
      </c>
    </row>
    <row r="78" spans="2:6" x14ac:dyDescent="0.2">
      <c r="B78" s="2"/>
      <c r="C78" s="3" t="str">
        <f>+'Budget Data Input Sheet'!C79</f>
        <v>Misc 2</v>
      </c>
      <c r="D78" s="16">
        <f>+'Budget Data Input Sheet'!E79</f>
        <v>0</v>
      </c>
      <c r="E78" s="46">
        <v>0</v>
      </c>
      <c r="F78" s="17">
        <f t="shared" si="3"/>
        <v>0</v>
      </c>
    </row>
    <row r="79" spans="2:6" x14ac:dyDescent="0.2">
      <c r="B79" s="2"/>
      <c r="C79" s="8" t="s">
        <v>52</v>
      </c>
      <c r="D79" s="22">
        <f>SUM(D69:D78)</f>
        <v>0</v>
      </c>
      <c r="E79" s="22">
        <f>SUM(E69:E78)</f>
        <v>0</v>
      </c>
      <c r="F79" s="23">
        <f t="shared" si="3"/>
        <v>0</v>
      </c>
    </row>
    <row r="80" spans="2:6" ht="13.5" thickBot="1" x14ac:dyDescent="0.25">
      <c r="B80" s="4"/>
      <c r="C80" s="5"/>
      <c r="D80" s="5"/>
      <c r="E80" s="5"/>
      <c r="F80" s="6"/>
    </row>
  </sheetData>
  <sheetProtection algorithmName="SHA-512" hashValue="13Da0/QhQvwULFZBkEidGn5PGEqbBEDUF6RzjNs4F7o02eZElt4gfZyD4yhktF54Ft2Hked/CFuIbOFKy0C8GQ==" saltValue="LF++E7OykbKJ941IlN00Fw==" spinCount="100000" sheet="1" objects="1" scenarios="1" selectLockedCells="1"/>
  <pageMargins left="0.75" right="0.75" top="1" bottom="1" header="0.5" footer="0.5"/>
  <pageSetup scale="75"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B1:G8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5" sqref="E15"/>
    </sheetView>
  </sheetViews>
  <sheetFormatPr defaultColWidth="8.85546875" defaultRowHeight="12.75" x14ac:dyDescent="0.2"/>
  <cols>
    <col min="1" max="1" width="2.7109375" customWidth="1"/>
    <col min="2" max="2" width="12.28515625" customWidth="1"/>
    <col min="3" max="3" width="46.42578125" customWidth="1"/>
    <col min="4" max="5" width="15.85546875" customWidth="1"/>
    <col min="6" max="6" width="15.85546875" style="3" customWidth="1"/>
  </cols>
  <sheetData>
    <row r="1" spans="2:7" ht="44.25" customHeight="1" x14ac:dyDescent="0.3">
      <c r="B1" s="49"/>
    </row>
    <row r="2" spans="2:7" ht="18" x14ac:dyDescent="0.25">
      <c r="B2" s="48" t="s">
        <v>118</v>
      </c>
    </row>
    <row r="3" spans="2:7" ht="20.25" customHeight="1" x14ac:dyDescent="0.2">
      <c r="C3" s="3"/>
      <c r="D3" s="3"/>
      <c r="E3" s="3"/>
    </row>
    <row r="4" spans="2:7" ht="13.5" thickBot="1" x14ac:dyDescent="0.25"/>
    <row r="5" spans="2:7" ht="15.75" x14ac:dyDescent="0.25">
      <c r="B5" s="12" t="s">
        <v>59</v>
      </c>
      <c r="C5" s="1"/>
      <c r="D5" s="13" t="s">
        <v>0</v>
      </c>
      <c r="E5" s="13" t="s">
        <v>1</v>
      </c>
      <c r="F5" s="14" t="s">
        <v>58</v>
      </c>
    </row>
    <row r="6" spans="2:7" x14ac:dyDescent="0.2">
      <c r="B6" s="2" t="s">
        <v>2</v>
      </c>
      <c r="C6" s="3" t="s">
        <v>3</v>
      </c>
      <c r="D6" s="16">
        <f>+D19</f>
        <v>0</v>
      </c>
      <c r="E6" s="16">
        <f>+E19</f>
        <v>0</v>
      </c>
      <c r="F6" s="17">
        <f>+E6-D6</f>
        <v>0</v>
      </c>
    </row>
    <row r="7" spans="2:7" x14ac:dyDescent="0.2">
      <c r="B7" s="2" t="s">
        <v>4</v>
      </c>
      <c r="C7" s="3" t="s">
        <v>8</v>
      </c>
      <c r="D7" s="16">
        <f>-D40</f>
        <v>0</v>
      </c>
      <c r="E7" s="16">
        <f>-E40</f>
        <v>0</v>
      </c>
      <c r="F7" s="17">
        <f>+E7-D7</f>
        <v>0</v>
      </c>
    </row>
    <row r="8" spans="2:7" x14ac:dyDescent="0.2">
      <c r="B8" s="2" t="s">
        <v>5</v>
      </c>
      <c r="C8" s="3" t="s">
        <v>9</v>
      </c>
      <c r="D8" s="16">
        <f>-D52</f>
        <v>0</v>
      </c>
      <c r="E8" s="16">
        <f>-E52</f>
        <v>0</v>
      </c>
      <c r="F8" s="17">
        <f>+E8-D8</f>
        <v>0</v>
      </c>
    </row>
    <row r="9" spans="2:7" x14ac:dyDescent="0.2">
      <c r="B9" s="2" t="s">
        <v>6</v>
      </c>
      <c r="C9" s="3" t="s">
        <v>10</v>
      </c>
      <c r="D9" s="16">
        <f>-D66</f>
        <v>0</v>
      </c>
      <c r="E9" s="16">
        <f>-E66</f>
        <v>0</v>
      </c>
      <c r="F9" s="17">
        <f>+E9-D9</f>
        <v>0</v>
      </c>
    </row>
    <row r="10" spans="2:7" x14ac:dyDescent="0.2">
      <c r="B10" s="2" t="s">
        <v>7</v>
      </c>
      <c r="C10" s="3" t="s">
        <v>11</v>
      </c>
      <c r="D10" s="16">
        <f>-D79</f>
        <v>0</v>
      </c>
      <c r="E10" s="16">
        <f>-E79</f>
        <v>0</v>
      </c>
      <c r="F10" s="17">
        <f>+E10-D10</f>
        <v>0</v>
      </c>
    </row>
    <row r="11" spans="2:7" ht="13.5" thickBot="1" x14ac:dyDescent="0.25">
      <c r="B11" s="2"/>
      <c r="C11" s="8"/>
      <c r="D11" s="18"/>
      <c r="E11" s="18"/>
      <c r="F11" s="17"/>
    </row>
    <row r="12" spans="2:7" ht="16.5" thickBot="1" x14ac:dyDescent="0.3">
      <c r="B12" s="9"/>
      <c r="C12" s="36" t="s">
        <v>53</v>
      </c>
      <c r="D12" s="19">
        <f>SUM(D6:D10)</f>
        <v>0</v>
      </c>
      <c r="E12" s="19">
        <f>SUM(E6:E10)</f>
        <v>0</v>
      </c>
      <c r="F12" s="27">
        <f>+E12-D12</f>
        <v>0</v>
      </c>
    </row>
    <row r="13" spans="2:7" ht="13.5" thickBot="1" x14ac:dyDescent="0.25">
      <c r="B13" s="3"/>
      <c r="C13" s="3"/>
      <c r="D13" s="16"/>
      <c r="E13" s="16"/>
      <c r="F13" s="16"/>
    </row>
    <row r="14" spans="2:7" ht="15.75" x14ac:dyDescent="0.25">
      <c r="B14" s="12" t="s">
        <v>2</v>
      </c>
      <c r="C14" s="1" t="s">
        <v>3</v>
      </c>
      <c r="D14" s="20" t="s">
        <v>0</v>
      </c>
      <c r="E14" s="20" t="s">
        <v>1</v>
      </c>
      <c r="F14" s="21" t="s">
        <v>58</v>
      </c>
    </row>
    <row r="15" spans="2:7" x14ac:dyDescent="0.2">
      <c r="B15" s="2"/>
      <c r="C15" s="3" t="str">
        <f>+'Budget Data Input Sheet'!C16</f>
        <v>Salary - self</v>
      </c>
      <c r="D15" s="16">
        <f>+'Budget Data Input Sheet'!E16</f>
        <v>0</v>
      </c>
      <c r="E15" s="45">
        <v>0</v>
      </c>
      <c r="F15" s="17">
        <f>+E15-D15</f>
        <v>0</v>
      </c>
      <c r="G15" s="3"/>
    </row>
    <row r="16" spans="2:7" x14ac:dyDescent="0.2">
      <c r="B16" s="2"/>
      <c r="C16" s="3" t="str">
        <f>+'Budget Data Input Sheet'!C17</f>
        <v>Salary - spouse</v>
      </c>
      <c r="D16" s="16">
        <f>+'Budget Data Input Sheet'!E17</f>
        <v>0</v>
      </c>
      <c r="E16" s="46">
        <v>0</v>
      </c>
      <c r="F16" s="17">
        <f>+E16-D16</f>
        <v>0</v>
      </c>
    </row>
    <row r="17" spans="2:6" x14ac:dyDescent="0.2">
      <c r="B17" s="2"/>
      <c r="C17" s="3" t="str">
        <f>+'Budget Data Input Sheet'!C18</f>
        <v>Other income - self</v>
      </c>
      <c r="D17" s="16">
        <f>+'Budget Data Input Sheet'!E18</f>
        <v>0</v>
      </c>
      <c r="E17" s="46">
        <v>0</v>
      </c>
      <c r="F17" s="17">
        <f>+E17-D17</f>
        <v>0</v>
      </c>
    </row>
    <row r="18" spans="2:6" x14ac:dyDescent="0.2">
      <c r="B18" s="2"/>
      <c r="C18" s="3" t="str">
        <f>+'Budget Data Input Sheet'!C19</f>
        <v>Other income - spouse</v>
      </c>
      <c r="D18" s="16">
        <f>+'Budget Data Input Sheet'!E19</f>
        <v>0</v>
      </c>
      <c r="E18" s="47">
        <v>0</v>
      </c>
      <c r="F18" s="17">
        <f>+E18-D18</f>
        <v>0</v>
      </c>
    </row>
    <row r="19" spans="2:6" x14ac:dyDescent="0.2">
      <c r="B19" s="2"/>
      <c r="C19" s="8" t="s">
        <v>52</v>
      </c>
      <c r="D19" s="22">
        <f>SUM(D15:D18)</f>
        <v>0</v>
      </c>
      <c r="E19" s="22">
        <f>SUM(E15:E18)</f>
        <v>0</v>
      </c>
      <c r="F19" s="23">
        <f>+E19-D19</f>
        <v>0</v>
      </c>
    </row>
    <row r="20" spans="2:6" x14ac:dyDescent="0.2">
      <c r="B20" s="2"/>
      <c r="C20" s="3"/>
      <c r="D20" s="16"/>
      <c r="E20" s="16"/>
      <c r="F20" s="17"/>
    </row>
    <row r="21" spans="2:6" ht="15.75" x14ac:dyDescent="0.25">
      <c r="B21" s="10" t="s">
        <v>4</v>
      </c>
      <c r="C21" s="11" t="s">
        <v>63</v>
      </c>
      <c r="D21" s="24" t="s">
        <v>0</v>
      </c>
      <c r="E21" s="24" t="s">
        <v>1</v>
      </c>
      <c r="F21" s="25" t="s">
        <v>58</v>
      </c>
    </row>
    <row r="22" spans="2:6" x14ac:dyDescent="0.2">
      <c r="B22" s="2"/>
      <c r="C22" s="3" t="str">
        <f>+'Budget Data Input Sheet'!C23</f>
        <v>Bond</v>
      </c>
      <c r="D22" s="16">
        <f>+'Budget Data Input Sheet'!E23</f>
        <v>0</v>
      </c>
      <c r="E22" s="45">
        <v>0</v>
      </c>
      <c r="F22" s="17">
        <f>+D22-E22</f>
        <v>0</v>
      </c>
    </row>
    <row r="23" spans="2:6" x14ac:dyDescent="0.2">
      <c r="B23" s="2"/>
      <c r="C23" s="3" t="str">
        <f>+'Budget Data Input Sheet'!C24</f>
        <v>HP agreements</v>
      </c>
      <c r="D23" s="16">
        <f>+'Budget Data Input Sheet'!E24</f>
        <v>0</v>
      </c>
      <c r="E23" s="46">
        <v>0</v>
      </c>
      <c r="F23" s="17">
        <f t="shared" ref="F23:F40" si="0">+D23-E23</f>
        <v>0</v>
      </c>
    </row>
    <row r="24" spans="2:6" x14ac:dyDescent="0.2">
      <c r="B24" s="2"/>
      <c r="C24" s="3" t="str">
        <f>+'Budget Data Input Sheet'!C25</f>
        <v>MV loan</v>
      </c>
      <c r="D24" s="16">
        <f>+'Budget Data Input Sheet'!E25</f>
        <v>0</v>
      </c>
      <c r="E24" s="46">
        <v>0</v>
      </c>
      <c r="F24" s="17">
        <f t="shared" si="0"/>
        <v>0</v>
      </c>
    </row>
    <row r="25" spans="2:6" x14ac:dyDescent="0.2">
      <c r="B25" s="2"/>
      <c r="C25" s="3" t="str">
        <f>+'Budget Data Input Sheet'!C26</f>
        <v>Short-term insurance</v>
      </c>
      <c r="D25" s="16">
        <f>+'Budget Data Input Sheet'!E26</f>
        <v>0</v>
      </c>
      <c r="E25" s="46">
        <v>0</v>
      </c>
      <c r="F25" s="17">
        <f t="shared" si="0"/>
        <v>0</v>
      </c>
    </row>
    <row r="26" spans="2:6" x14ac:dyDescent="0.2">
      <c r="B26" s="2"/>
      <c r="C26" s="3" t="str">
        <f>+'Budget Data Input Sheet'!C27</f>
        <v>Life cover</v>
      </c>
      <c r="D26" s="16">
        <f>+'Budget Data Input Sheet'!E27</f>
        <v>0</v>
      </c>
      <c r="E26" s="46">
        <v>0</v>
      </c>
      <c r="F26" s="17">
        <f t="shared" si="0"/>
        <v>0</v>
      </c>
    </row>
    <row r="27" spans="2:6" x14ac:dyDescent="0.2">
      <c r="B27" s="2"/>
      <c r="C27" s="3" t="str">
        <f>+'Budget Data Input Sheet'!C28</f>
        <v>Unit trusts</v>
      </c>
      <c r="D27" s="16">
        <f>+'Budget Data Input Sheet'!E28</f>
        <v>0</v>
      </c>
      <c r="E27" s="46">
        <v>0</v>
      </c>
      <c r="F27" s="17">
        <f t="shared" si="0"/>
        <v>0</v>
      </c>
    </row>
    <row r="28" spans="2:6" x14ac:dyDescent="0.2">
      <c r="B28" s="2"/>
      <c r="C28" s="3" t="str">
        <f>+'Budget Data Input Sheet'!C29</f>
        <v>Medical aid</v>
      </c>
      <c r="D28" s="16">
        <f>+'Budget Data Input Sheet'!E29</f>
        <v>0</v>
      </c>
      <c r="E28" s="46">
        <v>0</v>
      </c>
      <c r="F28" s="17">
        <f t="shared" si="0"/>
        <v>0</v>
      </c>
    </row>
    <row r="29" spans="2:6" x14ac:dyDescent="0.2">
      <c r="B29" s="2"/>
      <c r="C29" s="3" t="str">
        <f>+'Budget Data Input Sheet'!C30</f>
        <v>Domestic wages</v>
      </c>
      <c r="D29" s="16">
        <f>+'Budget Data Input Sheet'!E30</f>
        <v>0</v>
      </c>
      <c r="E29" s="46">
        <v>0</v>
      </c>
      <c r="F29" s="17">
        <f t="shared" si="0"/>
        <v>0</v>
      </c>
    </row>
    <row r="30" spans="2:6" x14ac:dyDescent="0.2">
      <c r="B30" s="2"/>
      <c r="C30" s="3" t="str">
        <f>+'Budget Data Input Sheet'!C31</f>
        <v>Property levies</v>
      </c>
      <c r="D30" s="16">
        <f>+'Budget Data Input Sheet'!E31</f>
        <v>0</v>
      </c>
      <c r="E30" s="46">
        <v>0</v>
      </c>
      <c r="F30" s="17">
        <f t="shared" si="0"/>
        <v>0</v>
      </c>
    </row>
    <row r="31" spans="2:6" x14ac:dyDescent="0.2">
      <c r="B31" s="2"/>
      <c r="C31" s="3" t="str">
        <f>+'Budget Data Input Sheet'!C32</f>
        <v>Security company</v>
      </c>
      <c r="D31" s="16">
        <f>+'Budget Data Input Sheet'!E32</f>
        <v>0</v>
      </c>
      <c r="E31" s="46">
        <v>0</v>
      </c>
      <c r="F31" s="17">
        <f t="shared" si="0"/>
        <v>0</v>
      </c>
    </row>
    <row r="32" spans="2:6" x14ac:dyDescent="0.2">
      <c r="B32" s="2"/>
      <c r="C32" s="3" t="str">
        <f>+'Budget Data Input Sheet'!C33</f>
        <v>Personal loans</v>
      </c>
      <c r="D32" s="16">
        <f>+'Budget Data Input Sheet'!E33</f>
        <v>0</v>
      </c>
      <c r="E32" s="46">
        <v>0</v>
      </c>
      <c r="F32" s="17">
        <f t="shared" si="0"/>
        <v>0</v>
      </c>
    </row>
    <row r="33" spans="2:6" x14ac:dyDescent="0.2">
      <c r="B33" s="2"/>
      <c r="C33" s="3" t="str">
        <f>+'Budget Data Input Sheet'!C34</f>
        <v>Gym membership</v>
      </c>
      <c r="D33" s="16">
        <f>+'Budget Data Input Sheet'!E34</f>
        <v>0</v>
      </c>
      <c r="E33" s="46">
        <v>0</v>
      </c>
      <c r="F33" s="17">
        <f t="shared" si="0"/>
        <v>0</v>
      </c>
    </row>
    <row r="34" spans="2:6" x14ac:dyDescent="0.2">
      <c r="B34" s="2"/>
      <c r="C34" s="3" t="str">
        <f>+'Budget Data Input Sheet'!C35</f>
        <v>Education costs</v>
      </c>
      <c r="D34" s="16">
        <f>+'Budget Data Input Sheet'!E35</f>
        <v>0</v>
      </c>
      <c r="E34" s="46">
        <v>0</v>
      </c>
      <c r="F34" s="17">
        <f t="shared" si="0"/>
        <v>0</v>
      </c>
    </row>
    <row r="35" spans="2:6" x14ac:dyDescent="0.2">
      <c r="B35" s="2"/>
      <c r="C35" s="3" t="str">
        <f>+'Budget Data Input Sheet'!C36</f>
        <v>Provision for future education costs</v>
      </c>
      <c r="D35" s="16">
        <f>+'Budget Data Input Sheet'!E36</f>
        <v>0</v>
      </c>
      <c r="E35" s="46">
        <v>0</v>
      </c>
      <c r="F35" s="17">
        <f t="shared" si="0"/>
        <v>0</v>
      </c>
    </row>
    <row r="36" spans="2:6" x14ac:dyDescent="0.2">
      <c r="B36" s="2"/>
      <c r="C36" s="3" t="str">
        <f>+'Budget Data Input Sheet'!C37</f>
        <v>Savings for emergency fund</v>
      </c>
      <c r="D36" s="16">
        <f>+'Budget Data Input Sheet'!E37</f>
        <v>0</v>
      </c>
      <c r="E36" s="46">
        <v>0</v>
      </c>
      <c r="F36" s="17">
        <f t="shared" si="0"/>
        <v>0</v>
      </c>
    </row>
    <row r="37" spans="2:6" x14ac:dyDescent="0.2">
      <c r="B37" s="2"/>
      <c r="C37" s="3" t="str">
        <f>+'Budget Data Input Sheet'!C38</f>
        <v>Savings for annual payments</v>
      </c>
      <c r="D37" s="16">
        <f>+'Budget Data Input Sheet'!E38</f>
        <v>0</v>
      </c>
      <c r="E37" s="46">
        <v>0</v>
      </c>
      <c r="F37" s="17">
        <f t="shared" si="0"/>
        <v>0</v>
      </c>
    </row>
    <row r="38" spans="2:6" x14ac:dyDescent="0.2">
      <c r="B38" s="2"/>
      <c r="C38" s="3" t="str">
        <f>+'Budget Data Input Sheet'!C39</f>
        <v>Misc 1</v>
      </c>
      <c r="D38" s="16">
        <f>+'Budget Data Input Sheet'!E39</f>
        <v>0</v>
      </c>
      <c r="E38" s="46">
        <v>0</v>
      </c>
      <c r="F38" s="17">
        <f t="shared" si="0"/>
        <v>0</v>
      </c>
    </row>
    <row r="39" spans="2:6" x14ac:dyDescent="0.2">
      <c r="B39" s="2"/>
      <c r="C39" s="3" t="str">
        <f>+'Budget Data Input Sheet'!C40</f>
        <v>Misc 2</v>
      </c>
      <c r="D39" s="16">
        <f>+'Budget Data Input Sheet'!E40</f>
        <v>0</v>
      </c>
      <c r="E39" s="46">
        <v>0</v>
      </c>
      <c r="F39" s="17">
        <f t="shared" si="0"/>
        <v>0</v>
      </c>
    </row>
    <row r="40" spans="2:6" x14ac:dyDescent="0.2">
      <c r="B40" s="2"/>
      <c r="C40" s="8" t="s">
        <v>52</v>
      </c>
      <c r="D40" s="22">
        <f>SUM(D22:D39)</f>
        <v>0</v>
      </c>
      <c r="E40" s="22">
        <f>SUM(E22:E39)</f>
        <v>0</v>
      </c>
      <c r="F40" s="23">
        <f t="shared" si="0"/>
        <v>0</v>
      </c>
    </row>
    <row r="41" spans="2:6" x14ac:dyDescent="0.2">
      <c r="B41" s="2"/>
      <c r="C41" s="3"/>
      <c r="D41" s="16"/>
      <c r="E41" s="16"/>
      <c r="F41" s="17"/>
    </row>
    <row r="42" spans="2:6" ht="15.75" x14ac:dyDescent="0.25">
      <c r="B42" s="10" t="s">
        <v>5</v>
      </c>
      <c r="C42" s="11" t="s">
        <v>62</v>
      </c>
      <c r="D42" s="24" t="s">
        <v>0</v>
      </c>
      <c r="E42" s="24" t="s">
        <v>1</v>
      </c>
      <c r="F42" s="25" t="s">
        <v>58</v>
      </c>
    </row>
    <row r="43" spans="2:6" x14ac:dyDescent="0.2">
      <c r="B43" s="2"/>
      <c r="C43" s="3" t="str">
        <f>+'Budget Data Input Sheet'!C44</f>
        <v>Municipal services</v>
      </c>
      <c r="D43" s="16">
        <f>+'Budget Data Input Sheet'!E44</f>
        <v>0</v>
      </c>
      <c r="E43" s="45">
        <v>0</v>
      </c>
      <c r="F43" s="17">
        <f t="shared" ref="F43:F52" si="1">+D43-E43</f>
        <v>0</v>
      </c>
    </row>
    <row r="44" spans="2:6" x14ac:dyDescent="0.2">
      <c r="B44" s="2"/>
      <c r="C44" s="3" t="str">
        <f>+'Budget Data Input Sheet'!C45</f>
        <v>Telephone / DSTV / Internet</v>
      </c>
      <c r="D44" s="16">
        <f>+'Budget Data Input Sheet'!E45</f>
        <v>0</v>
      </c>
      <c r="E44" s="46">
        <v>0</v>
      </c>
      <c r="F44" s="17">
        <f t="shared" si="1"/>
        <v>0</v>
      </c>
    </row>
    <row r="45" spans="2:6" x14ac:dyDescent="0.2">
      <c r="B45" s="2"/>
      <c r="C45" s="3" t="str">
        <f>+'Budget Data Input Sheet'!C46</f>
        <v xml:space="preserve">Household expenses </v>
      </c>
      <c r="D45" s="16">
        <f>+'Budget Data Input Sheet'!E46</f>
        <v>0</v>
      </c>
      <c r="E45" s="46">
        <v>0</v>
      </c>
      <c r="F45" s="17">
        <f t="shared" si="1"/>
        <v>0</v>
      </c>
    </row>
    <row r="46" spans="2:6" x14ac:dyDescent="0.2">
      <c r="B46" s="2"/>
      <c r="C46" s="3" t="str">
        <f>+'Budget Data Input Sheet'!C47</f>
        <v>Food</v>
      </c>
      <c r="D46" s="16">
        <f>+'Budget Data Input Sheet'!E47</f>
        <v>0</v>
      </c>
      <c r="E46" s="46">
        <v>0</v>
      </c>
      <c r="F46" s="17">
        <f t="shared" si="1"/>
        <v>0</v>
      </c>
    </row>
    <row r="47" spans="2:6" x14ac:dyDescent="0.2">
      <c r="B47" s="2"/>
      <c r="C47" s="3" t="str">
        <f>+'Budget Data Input Sheet'!C48</f>
        <v>Bank charges</v>
      </c>
      <c r="D47" s="16">
        <f>+'Budget Data Input Sheet'!E48</f>
        <v>0</v>
      </c>
      <c r="E47" s="46">
        <v>0</v>
      </c>
      <c r="F47" s="17">
        <f t="shared" si="1"/>
        <v>0</v>
      </c>
    </row>
    <row r="48" spans="2:6" x14ac:dyDescent="0.2">
      <c r="B48" s="2"/>
      <c r="C48" s="3" t="str">
        <f>+'Budget Data Input Sheet'!C49</f>
        <v xml:space="preserve">Electricity </v>
      </c>
      <c r="D48" s="16">
        <f>+'Budget Data Input Sheet'!E49</f>
        <v>0</v>
      </c>
      <c r="E48" s="46">
        <v>0</v>
      </c>
      <c r="F48" s="17">
        <f t="shared" si="1"/>
        <v>0</v>
      </c>
    </row>
    <row r="49" spans="2:6" x14ac:dyDescent="0.2">
      <c r="B49" s="2"/>
      <c r="C49" s="3" t="str">
        <f>+'Budget Data Input Sheet'!C50</f>
        <v>Water</v>
      </c>
      <c r="D49" s="16">
        <f>+'Budget Data Input Sheet'!E50</f>
        <v>0</v>
      </c>
      <c r="E49" s="46">
        <v>0</v>
      </c>
      <c r="F49" s="17">
        <f t="shared" si="1"/>
        <v>0</v>
      </c>
    </row>
    <row r="50" spans="2:6" x14ac:dyDescent="0.2">
      <c r="B50" s="2"/>
      <c r="C50" s="3" t="str">
        <f>+'Budget Data Input Sheet'!C51</f>
        <v>Misc 1</v>
      </c>
      <c r="D50" s="16">
        <f>+'Budget Data Input Sheet'!E51</f>
        <v>0</v>
      </c>
      <c r="E50" s="46">
        <v>0</v>
      </c>
      <c r="F50" s="17">
        <f t="shared" si="1"/>
        <v>0</v>
      </c>
    </row>
    <row r="51" spans="2:6" x14ac:dyDescent="0.2">
      <c r="B51" s="2"/>
      <c r="C51" s="3" t="str">
        <f>+'Budget Data Input Sheet'!C52</f>
        <v>Misc 2</v>
      </c>
      <c r="D51" s="16">
        <f>+'Budget Data Input Sheet'!E52</f>
        <v>0</v>
      </c>
      <c r="E51" s="46">
        <v>0</v>
      </c>
      <c r="F51" s="17">
        <f t="shared" si="1"/>
        <v>0</v>
      </c>
    </row>
    <row r="52" spans="2:6" x14ac:dyDescent="0.2">
      <c r="B52" s="2"/>
      <c r="C52" s="8" t="s">
        <v>52</v>
      </c>
      <c r="D52" s="22">
        <f>SUM(D43:D51)</f>
        <v>0</v>
      </c>
      <c r="E52" s="22">
        <f>SUM(E43:E51)</f>
        <v>0</v>
      </c>
      <c r="F52" s="23">
        <f t="shared" si="1"/>
        <v>0</v>
      </c>
    </row>
    <row r="53" spans="2:6" x14ac:dyDescent="0.2">
      <c r="B53" s="2"/>
      <c r="C53" s="3"/>
      <c r="D53" s="16"/>
      <c r="E53" s="16"/>
      <c r="F53" s="17"/>
    </row>
    <row r="54" spans="2:6" ht="15.75" x14ac:dyDescent="0.25">
      <c r="B54" s="10" t="s">
        <v>6</v>
      </c>
      <c r="C54" s="11" t="s">
        <v>60</v>
      </c>
      <c r="D54" s="24" t="s">
        <v>0</v>
      </c>
      <c r="E54" s="24" t="s">
        <v>1</v>
      </c>
      <c r="F54" s="25" t="s">
        <v>58</v>
      </c>
    </row>
    <row r="55" spans="2:6" x14ac:dyDescent="0.2">
      <c r="B55" s="2"/>
      <c r="C55" s="3" t="str">
        <f>+'Budget Data Input Sheet'!C56</f>
        <v>Clothing</v>
      </c>
      <c r="D55" s="26">
        <f>+'Budget Data Input Sheet'!E56</f>
        <v>0</v>
      </c>
      <c r="E55" s="45">
        <v>0</v>
      </c>
      <c r="F55" s="17">
        <f t="shared" ref="F55:F66" si="2">+D55-E55</f>
        <v>0</v>
      </c>
    </row>
    <row r="56" spans="2:6" x14ac:dyDescent="0.2">
      <c r="B56" s="2"/>
      <c r="C56" s="3" t="str">
        <f>+'Budget Data Input Sheet'!C57</f>
        <v>Short holidays</v>
      </c>
      <c r="D56" s="26">
        <f>+'Budget Data Input Sheet'!E57</f>
        <v>0</v>
      </c>
      <c r="E56" s="46">
        <v>0</v>
      </c>
      <c r="F56" s="17">
        <f t="shared" si="2"/>
        <v>0</v>
      </c>
    </row>
    <row r="57" spans="2:6" x14ac:dyDescent="0.2">
      <c r="B57" s="2"/>
      <c r="C57" s="3" t="str">
        <f>+'Budget Data Input Sheet'!C58</f>
        <v>Entertainment</v>
      </c>
      <c r="D57" s="26">
        <f>+'Budget Data Input Sheet'!E58</f>
        <v>0</v>
      </c>
      <c r="E57" s="46">
        <v>0</v>
      </c>
      <c r="F57" s="17">
        <f t="shared" si="2"/>
        <v>0</v>
      </c>
    </row>
    <row r="58" spans="2:6" x14ac:dyDescent="0.2">
      <c r="B58" s="2"/>
      <c r="C58" s="3" t="str">
        <f>+'Budget Data Input Sheet'!C59</f>
        <v>Parking</v>
      </c>
      <c r="D58" s="26">
        <f>+'Budget Data Input Sheet'!E59</f>
        <v>0</v>
      </c>
      <c r="E58" s="46">
        <v>0</v>
      </c>
      <c r="F58" s="17">
        <f t="shared" si="2"/>
        <v>0</v>
      </c>
    </row>
    <row r="59" spans="2:6" x14ac:dyDescent="0.2">
      <c r="B59" s="2"/>
      <c r="C59" s="3" t="str">
        <f>+'Budget Data Input Sheet'!C60</f>
        <v>Car maintenance</v>
      </c>
      <c r="D59" s="26">
        <f>+'Budget Data Input Sheet'!E60</f>
        <v>0</v>
      </c>
      <c r="E59" s="46">
        <v>0</v>
      </c>
      <c r="F59" s="17">
        <f t="shared" si="2"/>
        <v>0</v>
      </c>
    </row>
    <row r="60" spans="2:6" x14ac:dyDescent="0.2">
      <c r="B60" s="2"/>
      <c r="C60" s="3" t="str">
        <f>+'Budget Data Input Sheet'!C61</f>
        <v>Fuel costs</v>
      </c>
      <c r="D60" s="26">
        <f>+'Budget Data Input Sheet'!E61</f>
        <v>0</v>
      </c>
      <c r="E60" s="46">
        <v>0</v>
      </c>
      <c r="F60" s="17">
        <f t="shared" si="2"/>
        <v>0</v>
      </c>
    </row>
    <row r="61" spans="2:6" x14ac:dyDescent="0.2">
      <c r="B61" s="2"/>
      <c r="C61" s="3" t="str">
        <f>+'Budget Data Input Sheet'!C62</f>
        <v>Hobbies &amp; Sport</v>
      </c>
      <c r="D61" s="26">
        <f>+'Budget Data Input Sheet'!E62</f>
        <v>0</v>
      </c>
      <c r="E61" s="46">
        <v>0</v>
      </c>
      <c r="F61" s="17">
        <f t="shared" si="2"/>
        <v>0</v>
      </c>
    </row>
    <row r="62" spans="2:6" x14ac:dyDescent="0.2">
      <c r="B62" s="2"/>
      <c r="C62" s="3" t="str">
        <f>+'Budget Data Input Sheet'!C63</f>
        <v xml:space="preserve">Liquor </v>
      </c>
      <c r="D62" s="26">
        <f>+'Budget Data Input Sheet'!E63</f>
        <v>0</v>
      </c>
      <c r="E62" s="46">
        <v>0</v>
      </c>
      <c r="F62" s="17">
        <f t="shared" si="2"/>
        <v>0</v>
      </c>
    </row>
    <row r="63" spans="2:6" x14ac:dyDescent="0.2">
      <c r="B63" s="2"/>
      <c r="C63" s="3" t="str">
        <f>+'Budget Data Input Sheet'!C64</f>
        <v>Magazine/newspaper subscriptions</v>
      </c>
      <c r="D63" s="26">
        <f>+'Budget Data Input Sheet'!E64</f>
        <v>0</v>
      </c>
      <c r="E63" s="46">
        <v>0</v>
      </c>
      <c r="F63" s="17">
        <f t="shared" si="2"/>
        <v>0</v>
      </c>
    </row>
    <row r="64" spans="2:6" x14ac:dyDescent="0.2">
      <c r="B64" s="2"/>
      <c r="C64" s="3" t="str">
        <f>+'Budget Data Input Sheet'!C65</f>
        <v>Misc 1</v>
      </c>
      <c r="D64" s="26">
        <f>+'Budget Data Input Sheet'!E65</f>
        <v>0</v>
      </c>
      <c r="E64" s="46">
        <v>0</v>
      </c>
      <c r="F64" s="17">
        <f t="shared" si="2"/>
        <v>0</v>
      </c>
    </row>
    <row r="65" spans="2:6" x14ac:dyDescent="0.2">
      <c r="B65" s="2"/>
      <c r="C65" s="3" t="str">
        <f>+'Budget Data Input Sheet'!C66</f>
        <v>Misc 2</v>
      </c>
      <c r="D65" s="26">
        <f>+'Budget Data Input Sheet'!E66</f>
        <v>0</v>
      </c>
      <c r="E65" s="46">
        <v>0</v>
      </c>
      <c r="F65" s="17">
        <f t="shared" si="2"/>
        <v>0</v>
      </c>
    </row>
    <row r="66" spans="2:6" x14ac:dyDescent="0.2">
      <c r="B66" s="2"/>
      <c r="C66" s="8" t="s">
        <v>52</v>
      </c>
      <c r="D66" s="22">
        <f>SUM(D55:D65)</f>
        <v>0</v>
      </c>
      <c r="E66" s="22">
        <f>SUM(E55:E65)</f>
        <v>0</v>
      </c>
      <c r="F66" s="23">
        <f t="shared" si="2"/>
        <v>0</v>
      </c>
    </row>
    <row r="67" spans="2:6" x14ac:dyDescent="0.2">
      <c r="B67" s="2"/>
      <c r="C67" s="3"/>
      <c r="D67" s="16"/>
      <c r="E67" s="16"/>
      <c r="F67" s="17"/>
    </row>
    <row r="68" spans="2:6" ht="15.75" x14ac:dyDescent="0.25">
      <c r="B68" s="10" t="s">
        <v>7</v>
      </c>
      <c r="C68" s="11" t="s">
        <v>108</v>
      </c>
      <c r="D68" s="24" t="s">
        <v>0</v>
      </c>
      <c r="E68" s="24" t="s">
        <v>1</v>
      </c>
      <c r="F68" s="25" t="s">
        <v>58</v>
      </c>
    </row>
    <row r="69" spans="2:6" x14ac:dyDescent="0.2">
      <c r="B69" s="2"/>
      <c r="C69" s="3" t="str">
        <f>+'Budget Data Input Sheet'!C70</f>
        <v>Deposit on house</v>
      </c>
      <c r="D69" s="16">
        <f>+'Budget Data Input Sheet'!E70</f>
        <v>0</v>
      </c>
      <c r="E69" s="45">
        <v>0</v>
      </c>
      <c r="F69" s="17">
        <f t="shared" ref="F69:F79" si="3">+D69-E69</f>
        <v>0</v>
      </c>
    </row>
    <row r="70" spans="2:6" x14ac:dyDescent="0.2">
      <c r="B70" s="2"/>
      <c r="C70" s="3" t="str">
        <f>+'Budget Data Input Sheet'!C71</f>
        <v>Gifts</v>
      </c>
      <c r="D70" s="16">
        <f>+'Budget Data Input Sheet'!E71</f>
        <v>0</v>
      </c>
      <c r="E70" s="46">
        <v>0</v>
      </c>
      <c r="F70" s="17">
        <f t="shared" si="3"/>
        <v>0</v>
      </c>
    </row>
    <row r="71" spans="2:6" x14ac:dyDescent="0.2">
      <c r="B71" s="2"/>
      <c r="C71" s="3" t="str">
        <f>+'Budget Data Input Sheet'!C72</f>
        <v>Deposit on car</v>
      </c>
      <c r="D71" s="16">
        <f>+'Budget Data Input Sheet'!E72</f>
        <v>0</v>
      </c>
      <c r="E71" s="46">
        <v>0</v>
      </c>
      <c r="F71" s="17">
        <f t="shared" si="3"/>
        <v>0</v>
      </c>
    </row>
    <row r="72" spans="2:6" x14ac:dyDescent="0.2">
      <c r="B72" s="2"/>
      <c r="C72" s="3" t="str">
        <f>+'Budget Data Input Sheet'!C73</f>
        <v xml:space="preserve">Taxes </v>
      </c>
      <c r="D72" s="16">
        <f>+'Budget Data Input Sheet'!E73</f>
        <v>0</v>
      </c>
      <c r="E72" s="46">
        <v>0</v>
      </c>
      <c r="F72" s="17">
        <f t="shared" si="3"/>
        <v>0</v>
      </c>
    </row>
    <row r="73" spans="2:6" x14ac:dyDescent="0.2">
      <c r="B73" s="2"/>
      <c r="C73" s="3" t="str">
        <f>+'Budget Data Input Sheet'!C74</f>
        <v>Clothes</v>
      </c>
      <c r="D73" s="16">
        <f>+'Budget Data Input Sheet'!E74</f>
        <v>0</v>
      </c>
      <c r="E73" s="46">
        <v>0</v>
      </c>
      <c r="F73" s="17">
        <f t="shared" si="3"/>
        <v>0</v>
      </c>
    </row>
    <row r="74" spans="2:6" x14ac:dyDescent="0.2">
      <c r="B74" s="2"/>
      <c r="C74" s="3" t="str">
        <f>+'Budget Data Input Sheet'!C75</f>
        <v>Home improvements</v>
      </c>
      <c r="D74" s="16">
        <f>+'Budget Data Input Sheet'!E75</f>
        <v>0</v>
      </c>
      <c r="E74" s="46">
        <v>0</v>
      </c>
      <c r="F74" s="17">
        <f t="shared" si="3"/>
        <v>0</v>
      </c>
    </row>
    <row r="75" spans="2:6" x14ac:dyDescent="0.2">
      <c r="B75" s="2"/>
      <c r="C75" s="3" t="str">
        <f>+'Budget Data Input Sheet'!C76</f>
        <v>Holiday</v>
      </c>
      <c r="D75" s="16">
        <f>+'Budget Data Input Sheet'!E76</f>
        <v>0</v>
      </c>
      <c r="E75" s="46">
        <v>0</v>
      </c>
      <c r="F75" s="17">
        <f t="shared" si="3"/>
        <v>0</v>
      </c>
    </row>
    <row r="76" spans="2:6" x14ac:dyDescent="0.2">
      <c r="B76" s="2"/>
      <c r="C76" s="3" t="str">
        <f>+'Budget Data Input Sheet'!C77</f>
        <v>TV license</v>
      </c>
      <c r="D76" s="16">
        <f>+'Budget Data Input Sheet'!E77</f>
        <v>0</v>
      </c>
      <c r="E76" s="46">
        <v>0</v>
      </c>
      <c r="F76" s="17">
        <f t="shared" si="3"/>
        <v>0</v>
      </c>
    </row>
    <row r="77" spans="2:6" x14ac:dyDescent="0.2">
      <c r="B77" s="2"/>
      <c r="C77" s="3" t="str">
        <f>+'Budget Data Input Sheet'!C78</f>
        <v>Misc 1</v>
      </c>
      <c r="D77" s="16">
        <f>+'Budget Data Input Sheet'!E78</f>
        <v>0</v>
      </c>
      <c r="E77" s="46">
        <v>0</v>
      </c>
      <c r="F77" s="17">
        <f t="shared" si="3"/>
        <v>0</v>
      </c>
    </row>
    <row r="78" spans="2:6" x14ac:dyDescent="0.2">
      <c r="B78" s="2"/>
      <c r="C78" s="3" t="str">
        <f>+'Budget Data Input Sheet'!C79</f>
        <v>Misc 2</v>
      </c>
      <c r="D78" s="16">
        <f>+'Budget Data Input Sheet'!E79</f>
        <v>0</v>
      </c>
      <c r="E78" s="46">
        <v>0</v>
      </c>
      <c r="F78" s="17">
        <f t="shared" si="3"/>
        <v>0</v>
      </c>
    </row>
    <row r="79" spans="2:6" x14ac:dyDescent="0.2">
      <c r="B79" s="2"/>
      <c r="C79" s="8" t="s">
        <v>52</v>
      </c>
      <c r="D79" s="22">
        <f>SUM(D69:D78)</f>
        <v>0</v>
      </c>
      <c r="E79" s="22">
        <f>SUM(E69:E78)</f>
        <v>0</v>
      </c>
      <c r="F79" s="23">
        <f t="shared" si="3"/>
        <v>0</v>
      </c>
    </row>
    <row r="80" spans="2:6" ht="13.5" thickBot="1" x14ac:dyDescent="0.25">
      <c r="B80" s="4"/>
      <c r="C80" s="5"/>
      <c r="D80" s="5"/>
      <c r="E80" s="5"/>
      <c r="F80" s="6"/>
    </row>
  </sheetData>
  <sheetProtection algorithmName="SHA-512" hashValue="SxBkBkpKQrRGIW0FsXBPTGjwDrO61fk5nVREaTTyk9d77VhwqiY1Ha9xaAuViao0KLZ+aMHFwjQBcfwkiMefAA==" saltValue="nEDTZJWucIBOcurg8tycrQ==" spinCount="100000" sheet="1" objects="1" scenarios="1" selectLockedCells="1"/>
  <pageMargins left="0.75" right="0.75" top="1" bottom="1" header="0.5" footer="0.5"/>
  <pageSetup scale="75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AH9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6" sqref="D6"/>
    </sheetView>
  </sheetViews>
  <sheetFormatPr defaultColWidth="8.85546875" defaultRowHeight="12.75" x14ac:dyDescent="0.2"/>
  <cols>
    <col min="1" max="1" width="2.7109375" customWidth="1"/>
    <col min="2" max="2" width="18" customWidth="1"/>
    <col min="3" max="4" width="20.85546875" customWidth="1"/>
    <col min="5" max="6" width="15.85546875" customWidth="1"/>
    <col min="7" max="7" width="15.85546875" style="3" customWidth="1"/>
    <col min="11" max="34" width="8.85546875" hidden="1" customWidth="1"/>
  </cols>
  <sheetData>
    <row r="1" spans="2:5" ht="41.25" customHeight="1" x14ac:dyDescent="0.3">
      <c r="B1" s="49"/>
    </row>
    <row r="2" spans="2:5" ht="18" x14ac:dyDescent="0.25">
      <c r="B2" s="48" t="s">
        <v>104</v>
      </c>
    </row>
    <row r="3" spans="2:5" ht="15.75" x14ac:dyDescent="0.25">
      <c r="B3" s="15" t="s">
        <v>105</v>
      </c>
      <c r="C3" s="30">
        <f ca="1">NOW()</f>
        <v>44382.520441782406</v>
      </c>
      <c r="D3" s="30"/>
    </row>
    <row r="5" spans="2:5" x14ac:dyDescent="0.2">
      <c r="B5" s="34" t="s">
        <v>121</v>
      </c>
      <c r="C5" s="34"/>
      <c r="E5" s="3"/>
    </row>
    <row r="6" spans="2:5" x14ac:dyDescent="0.2">
      <c r="B6" s="34" t="s">
        <v>119</v>
      </c>
      <c r="C6" s="33" t="s">
        <v>65</v>
      </c>
      <c r="D6" s="43" t="s">
        <v>77</v>
      </c>
    </row>
    <row r="7" spans="2:5" x14ac:dyDescent="0.2">
      <c r="B7" s="34" t="s">
        <v>120</v>
      </c>
      <c r="C7" s="33" t="s">
        <v>66</v>
      </c>
      <c r="D7" s="43" t="s">
        <v>77</v>
      </c>
    </row>
    <row r="8" spans="2:5" x14ac:dyDescent="0.2">
      <c r="C8" s="33" t="s">
        <v>67</v>
      </c>
      <c r="D8" s="43" t="s">
        <v>77</v>
      </c>
    </row>
    <row r="9" spans="2:5" x14ac:dyDescent="0.2">
      <c r="B9" s="35" t="s">
        <v>77</v>
      </c>
      <c r="C9" s="33" t="s">
        <v>68</v>
      </c>
      <c r="D9" s="43" t="s">
        <v>77</v>
      </c>
      <c r="E9" s="3"/>
    </row>
    <row r="10" spans="2:5" x14ac:dyDescent="0.2">
      <c r="B10" s="35" t="s">
        <v>78</v>
      </c>
      <c r="C10" s="33" t="s">
        <v>69</v>
      </c>
      <c r="D10" s="43" t="s">
        <v>77</v>
      </c>
      <c r="E10" s="3"/>
    </row>
    <row r="11" spans="2:5" x14ac:dyDescent="0.2">
      <c r="B11" s="3"/>
      <c r="C11" s="33" t="s">
        <v>70</v>
      </c>
      <c r="D11" s="43" t="s">
        <v>77</v>
      </c>
      <c r="E11" s="3"/>
    </row>
    <row r="12" spans="2:5" x14ac:dyDescent="0.2">
      <c r="C12" s="33" t="s">
        <v>71</v>
      </c>
      <c r="D12" s="43" t="s">
        <v>77</v>
      </c>
      <c r="E12" s="3"/>
    </row>
    <row r="13" spans="2:5" x14ac:dyDescent="0.2">
      <c r="C13" s="33" t="s">
        <v>72</v>
      </c>
      <c r="D13" s="43" t="s">
        <v>77</v>
      </c>
      <c r="E13" s="3"/>
    </row>
    <row r="14" spans="2:5" x14ac:dyDescent="0.2">
      <c r="C14" s="33" t="s">
        <v>73</v>
      </c>
      <c r="D14" s="43" t="s">
        <v>77</v>
      </c>
      <c r="E14" s="3"/>
    </row>
    <row r="15" spans="2:5" x14ac:dyDescent="0.2">
      <c r="C15" s="33" t="s">
        <v>74</v>
      </c>
      <c r="D15" s="43" t="s">
        <v>77</v>
      </c>
      <c r="E15" s="3"/>
    </row>
    <row r="16" spans="2:5" x14ac:dyDescent="0.2">
      <c r="C16" s="33" t="s">
        <v>75</v>
      </c>
      <c r="D16" s="43" t="s">
        <v>77</v>
      </c>
      <c r="E16" s="3"/>
    </row>
    <row r="17" spans="2:34" x14ac:dyDescent="0.2">
      <c r="C17" s="33" t="s">
        <v>76</v>
      </c>
      <c r="D17" s="44" t="s">
        <v>77</v>
      </c>
      <c r="E17" s="3"/>
    </row>
    <row r="18" spans="2:34" ht="13.5" thickBot="1" x14ac:dyDescent="0.25"/>
    <row r="19" spans="2:34" ht="15.75" x14ac:dyDescent="0.25">
      <c r="B19" s="12" t="s">
        <v>59</v>
      </c>
      <c r="C19" s="1"/>
      <c r="D19" s="1"/>
      <c r="E19" s="13" t="s">
        <v>0</v>
      </c>
      <c r="F19" s="13" t="s">
        <v>1</v>
      </c>
      <c r="G19" s="14" t="s">
        <v>58</v>
      </c>
    </row>
    <row r="20" spans="2:34" x14ac:dyDescent="0.2">
      <c r="B20" s="2" t="s">
        <v>2</v>
      </c>
      <c r="C20" s="3" t="s">
        <v>3</v>
      </c>
      <c r="D20" s="3"/>
      <c r="E20" s="16">
        <f>+E33</f>
        <v>0</v>
      </c>
      <c r="F20" s="16">
        <f>+F33</f>
        <v>0</v>
      </c>
      <c r="G20" s="17">
        <f>+F20-E20</f>
        <v>0</v>
      </c>
    </row>
    <row r="21" spans="2:34" x14ac:dyDescent="0.2">
      <c r="B21" s="2" t="s">
        <v>4</v>
      </c>
      <c r="C21" s="3" t="s">
        <v>8</v>
      </c>
      <c r="D21" s="3"/>
      <c r="E21" s="16">
        <f>-E54</f>
        <v>0</v>
      </c>
      <c r="F21" s="16">
        <f>-F54</f>
        <v>0</v>
      </c>
      <c r="G21" s="17">
        <f>+F21-E21</f>
        <v>0</v>
      </c>
    </row>
    <row r="22" spans="2:34" x14ac:dyDescent="0.2">
      <c r="B22" s="2" t="s">
        <v>5</v>
      </c>
      <c r="C22" s="3" t="s">
        <v>9</v>
      </c>
      <c r="D22" s="3"/>
      <c r="E22" s="16">
        <f>-E66</f>
        <v>0</v>
      </c>
      <c r="F22" s="16">
        <f>-F66</f>
        <v>0</v>
      </c>
      <c r="G22" s="17">
        <f>+F22-E22</f>
        <v>0</v>
      </c>
    </row>
    <row r="23" spans="2:34" x14ac:dyDescent="0.2">
      <c r="B23" s="2" t="s">
        <v>6</v>
      </c>
      <c r="C23" s="3" t="s">
        <v>10</v>
      </c>
      <c r="D23" s="3"/>
      <c r="E23" s="16">
        <f>-E80</f>
        <v>0</v>
      </c>
      <c r="F23" s="16">
        <f>-F80</f>
        <v>0</v>
      </c>
      <c r="G23" s="17">
        <f>+F23-E23</f>
        <v>0</v>
      </c>
    </row>
    <row r="24" spans="2:34" x14ac:dyDescent="0.2">
      <c r="B24" s="2" t="s">
        <v>7</v>
      </c>
      <c r="C24" s="3" t="s">
        <v>11</v>
      </c>
      <c r="D24" s="3"/>
      <c r="E24" s="16">
        <f>-E93</f>
        <v>0</v>
      </c>
      <c r="F24" s="16">
        <f>-F93</f>
        <v>0</v>
      </c>
      <c r="G24" s="17">
        <f>+F24-E24</f>
        <v>0</v>
      </c>
    </row>
    <row r="25" spans="2:34" ht="13.5" thickBot="1" x14ac:dyDescent="0.25">
      <c r="B25" s="2"/>
      <c r="C25" s="8"/>
      <c r="D25" s="8"/>
      <c r="E25" s="18"/>
      <c r="F25" s="18"/>
      <c r="G25" s="17"/>
    </row>
    <row r="26" spans="2:34" ht="16.5" thickBot="1" x14ac:dyDescent="0.3">
      <c r="B26" s="9"/>
      <c r="C26" s="36" t="s">
        <v>53</v>
      </c>
      <c r="D26" s="36"/>
      <c r="E26" s="19">
        <f>SUM(E20:E24)</f>
        <v>0</v>
      </c>
      <c r="F26" s="19">
        <f>SUM(F20:F24)</f>
        <v>0</v>
      </c>
      <c r="G26" s="27">
        <f>SUM(G20:G24)</f>
        <v>0</v>
      </c>
    </row>
    <row r="27" spans="2:34" ht="13.5" thickBot="1" x14ac:dyDescent="0.25">
      <c r="B27" s="3"/>
      <c r="C27" s="3"/>
      <c r="D27" s="3"/>
      <c r="E27" s="16"/>
      <c r="F27" s="16"/>
      <c r="G27" s="16"/>
      <c r="K27" s="37" t="s">
        <v>79</v>
      </c>
      <c r="L27" s="37" t="s">
        <v>80</v>
      </c>
      <c r="M27" s="37" t="s">
        <v>81</v>
      </c>
      <c r="N27" s="37" t="s">
        <v>82</v>
      </c>
      <c r="O27" s="37" t="s">
        <v>83</v>
      </c>
      <c r="P27" s="37" t="s">
        <v>84</v>
      </c>
      <c r="Q27" s="37" t="s">
        <v>85</v>
      </c>
      <c r="R27" s="37" t="s">
        <v>86</v>
      </c>
      <c r="S27" s="37" t="s">
        <v>87</v>
      </c>
      <c r="T27" s="37" t="s">
        <v>88</v>
      </c>
      <c r="U27" s="37" t="s">
        <v>89</v>
      </c>
      <c r="V27" s="37" t="s">
        <v>90</v>
      </c>
      <c r="W27" s="37" t="s">
        <v>91</v>
      </c>
      <c r="X27" s="37" t="s">
        <v>92</v>
      </c>
      <c r="Y27" s="37" t="s">
        <v>93</v>
      </c>
      <c r="Z27" s="37" t="s">
        <v>94</v>
      </c>
      <c r="AA27" s="37" t="s">
        <v>95</v>
      </c>
      <c r="AB27" s="37" t="s">
        <v>96</v>
      </c>
      <c r="AC27" s="37" t="s">
        <v>97</v>
      </c>
      <c r="AD27" s="37" t="s">
        <v>98</v>
      </c>
      <c r="AE27" s="37" t="s">
        <v>99</v>
      </c>
      <c r="AF27" s="37" t="s">
        <v>100</v>
      </c>
      <c r="AG27" s="37" t="s">
        <v>101</v>
      </c>
      <c r="AH27" s="37" t="s">
        <v>102</v>
      </c>
    </row>
    <row r="28" spans="2:34" ht="15.75" x14ac:dyDescent="0.25">
      <c r="B28" s="12" t="s">
        <v>2</v>
      </c>
      <c r="C28" s="1" t="s">
        <v>3</v>
      </c>
      <c r="D28" s="1"/>
      <c r="E28" s="20" t="s">
        <v>0</v>
      </c>
      <c r="F28" s="20" t="s">
        <v>1</v>
      </c>
      <c r="G28" s="21" t="s">
        <v>58</v>
      </c>
    </row>
    <row r="29" spans="2:34" x14ac:dyDescent="0.2">
      <c r="B29" s="2"/>
      <c r="C29" s="3" t="str">
        <f>+'Budget Data Input Sheet'!C16</f>
        <v>Salary - self</v>
      </c>
      <c r="D29" s="3"/>
      <c r="E29" s="16">
        <f t="shared" ref="E29:F32" si="0">+K29+M29+O29+Q29+S29+U29+W29+Y29+AA29+AC29+AE29+AG29</f>
        <v>0</v>
      </c>
      <c r="F29" s="16">
        <f t="shared" si="0"/>
        <v>0</v>
      </c>
      <c r="G29" s="17">
        <f>+F29-E29</f>
        <v>0</v>
      </c>
      <c r="H29" s="3"/>
      <c r="K29">
        <f>IF($D$6="yes",Jan!$D18,0)</f>
        <v>0</v>
      </c>
      <c r="L29">
        <f>IF($D$6="yes",Jan!$E18,0)</f>
        <v>0</v>
      </c>
      <c r="M29">
        <f>IF($D$7="yes",Feb!$D15,0)</f>
        <v>0</v>
      </c>
      <c r="N29">
        <f>IF($D$7="yes",Feb!$E15,0)</f>
        <v>0</v>
      </c>
      <c r="O29">
        <f>IF($D$8="yes",Mar!$D15,0)</f>
        <v>0</v>
      </c>
      <c r="P29">
        <f>IF($D$8="yes",Mar!$E15,0)</f>
        <v>0</v>
      </c>
      <c r="Q29">
        <f>IF($D$9="yes",Apr!$D15,0)</f>
        <v>0</v>
      </c>
      <c r="R29">
        <f>IF($D$9="yes",Apr!$E15,0)</f>
        <v>0</v>
      </c>
      <c r="S29">
        <f>IF($D$10="yes",May!$D15,0)</f>
        <v>0</v>
      </c>
      <c r="T29">
        <f>IF($D$10="yes",May!$E15,0)</f>
        <v>0</v>
      </c>
      <c r="U29">
        <f>IF($D$11="yes",June!$D15,0)</f>
        <v>0</v>
      </c>
      <c r="V29">
        <f>IF($D$11="yes",June!$E15,0)</f>
        <v>0</v>
      </c>
      <c r="W29">
        <f>IF($D$12="yes",July!$D15,0)</f>
        <v>0</v>
      </c>
      <c r="X29">
        <f>IF($D$12="yes",July!$E15,0)</f>
        <v>0</v>
      </c>
      <c r="Y29">
        <f>IF($D$13="yes",Aug!$D15,0)</f>
        <v>0</v>
      </c>
      <c r="Z29">
        <f>IF($D$13="yes",Aug!$E15,0)</f>
        <v>0</v>
      </c>
      <c r="AA29">
        <f>IF($D$14="yes",Sept!$D15,0)</f>
        <v>0</v>
      </c>
      <c r="AB29">
        <f>IF($D$14="yes",Sept!$E15,0)</f>
        <v>0</v>
      </c>
      <c r="AC29">
        <f>IF($D$15="yes",Oct!$D15,0)</f>
        <v>0</v>
      </c>
      <c r="AD29">
        <f>IF($D$15="yes",Oct!$E15,0)</f>
        <v>0</v>
      </c>
      <c r="AE29">
        <f>IF($D$16="yes",Nov!$D15,0)</f>
        <v>0</v>
      </c>
      <c r="AF29">
        <f>IF($D$16="yes",Nov!$E15,0)</f>
        <v>0</v>
      </c>
      <c r="AG29">
        <f>IF($D$17="yes",Dec!$D15,0)</f>
        <v>0</v>
      </c>
      <c r="AH29">
        <f>IF($D$17="yes",Dec!$E15,0)</f>
        <v>0</v>
      </c>
    </row>
    <row r="30" spans="2:34" x14ac:dyDescent="0.2">
      <c r="B30" s="2"/>
      <c r="C30" s="3" t="str">
        <f>+'Budget Data Input Sheet'!C17</f>
        <v>Salary - spouse</v>
      </c>
      <c r="D30" s="7"/>
      <c r="E30" s="16">
        <f t="shared" si="0"/>
        <v>0</v>
      </c>
      <c r="F30" s="16">
        <f t="shared" si="0"/>
        <v>0</v>
      </c>
      <c r="G30" s="17">
        <f>+F30-E30</f>
        <v>0</v>
      </c>
      <c r="K30">
        <f>IF($D$6="yes",Jan!$D19,0)</f>
        <v>0</v>
      </c>
      <c r="L30">
        <f>IF($D$6="yes",Jan!$E19,0)</f>
        <v>0</v>
      </c>
      <c r="M30">
        <f>IF($D$7="yes",Feb!$D16,0)</f>
        <v>0</v>
      </c>
      <c r="N30">
        <f>IF($D$7="yes",Feb!$E16,0)</f>
        <v>0</v>
      </c>
      <c r="O30">
        <f>IF($D$8="yes",Mar!$D16,0)</f>
        <v>0</v>
      </c>
      <c r="P30">
        <f>IF($D$8="yes",Mar!$E16,0)</f>
        <v>0</v>
      </c>
      <c r="Q30">
        <f>IF($D$9="yes",Apr!$D16,0)</f>
        <v>0</v>
      </c>
      <c r="R30">
        <f>IF($D$9="yes",Apr!$E16,0)</f>
        <v>0</v>
      </c>
      <c r="S30">
        <f>IF($D$10="yes",May!$D16,0)</f>
        <v>0</v>
      </c>
      <c r="T30">
        <f>IF($D$10="yes",May!$E16,0)</f>
        <v>0</v>
      </c>
      <c r="U30">
        <f>IF($D$11="yes",June!$D16,0)</f>
        <v>0</v>
      </c>
      <c r="V30">
        <f>IF($D$11="yes",June!$E16,0)</f>
        <v>0</v>
      </c>
      <c r="W30">
        <f>IF($D$12="yes",July!$D16,0)</f>
        <v>0</v>
      </c>
      <c r="X30">
        <f>IF($D$12="yes",July!$E16,0)</f>
        <v>0</v>
      </c>
      <c r="Y30">
        <f>IF($D$13="yes",Aug!$D16,0)</f>
        <v>0</v>
      </c>
      <c r="Z30">
        <f>IF($D$13="yes",Aug!$E16,0)</f>
        <v>0</v>
      </c>
      <c r="AA30">
        <f>IF($D$14="yes",Sept!$D16,0)</f>
        <v>0</v>
      </c>
      <c r="AB30">
        <f>IF($D$14="yes",Sept!$E16,0)</f>
        <v>0</v>
      </c>
      <c r="AC30">
        <f>IF($D$15="yes",Oct!$D16,0)</f>
        <v>0</v>
      </c>
      <c r="AD30">
        <f>IF($D$15="yes",Oct!$E16,0)</f>
        <v>0</v>
      </c>
      <c r="AE30">
        <f>IF($D$16="yes",Nov!$D16,0)</f>
        <v>0</v>
      </c>
      <c r="AF30">
        <f>IF($D$16="yes",Nov!$E16,0)</f>
        <v>0</v>
      </c>
      <c r="AG30">
        <f>IF($D$17="yes",Dec!$D16,0)</f>
        <v>0</v>
      </c>
      <c r="AH30">
        <f>IF($D$17="yes",Dec!$E16,0)</f>
        <v>0</v>
      </c>
    </row>
    <row r="31" spans="2:34" x14ac:dyDescent="0.2">
      <c r="B31" s="2"/>
      <c r="C31" s="3" t="str">
        <f>+'Budget Data Input Sheet'!C18</f>
        <v>Other income - self</v>
      </c>
      <c r="D31" s="3"/>
      <c r="E31" s="16">
        <f t="shared" si="0"/>
        <v>0</v>
      </c>
      <c r="F31" s="16">
        <f t="shared" si="0"/>
        <v>0</v>
      </c>
      <c r="G31" s="17">
        <f>+F31-E31</f>
        <v>0</v>
      </c>
      <c r="K31">
        <f>IF($D$6="yes",Jan!$D20,0)</f>
        <v>0</v>
      </c>
      <c r="L31">
        <f>IF($D$6="yes",Jan!$E20,0)</f>
        <v>0</v>
      </c>
      <c r="M31">
        <f>IF($D$7="yes",Feb!$D17,0)</f>
        <v>0</v>
      </c>
      <c r="N31">
        <f>IF($D$7="yes",Feb!$E17,0)</f>
        <v>0</v>
      </c>
      <c r="O31">
        <f>IF($D$8="yes",Mar!$D17,0)</f>
        <v>0</v>
      </c>
      <c r="P31">
        <f>IF($D$8="yes",Mar!$E17,0)</f>
        <v>0</v>
      </c>
      <c r="Q31">
        <f>IF($D$9="yes",Apr!$D17,0)</f>
        <v>0</v>
      </c>
      <c r="R31">
        <f>IF($D$9="yes",Apr!$E17,0)</f>
        <v>0</v>
      </c>
      <c r="S31">
        <f>IF($D$10="yes",May!$D17,0)</f>
        <v>0</v>
      </c>
      <c r="T31">
        <f>IF($D$10="yes",May!$E17,0)</f>
        <v>0</v>
      </c>
      <c r="U31">
        <f>IF($D$11="yes",June!$D17,0)</f>
        <v>0</v>
      </c>
      <c r="V31">
        <f>IF($D$11="yes",June!$E17,0)</f>
        <v>0</v>
      </c>
      <c r="W31">
        <f>IF($D$12="yes",July!$D17,0)</f>
        <v>0</v>
      </c>
      <c r="X31">
        <f>IF($D$12="yes",July!$E17,0)</f>
        <v>0</v>
      </c>
      <c r="Y31">
        <f>IF($D$13="yes",Aug!$D17,0)</f>
        <v>0</v>
      </c>
      <c r="Z31">
        <f>IF($D$13="yes",Aug!$E17,0)</f>
        <v>0</v>
      </c>
      <c r="AA31">
        <f>IF($D$14="yes",Sept!$D17,0)</f>
        <v>0</v>
      </c>
      <c r="AB31">
        <f>IF($D$14="yes",Sept!$E17,0)</f>
        <v>0</v>
      </c>
      <c r="AC31">
        <f>IF($D$15="yes",Oct!$D17,0)</f>
        <v>0</v>
      </c>
      <c r="AD31">
        <f>IF($D$15="yes",Oct!$E17,0)</f>
        <v>0</v>
      </c>
      <c r="AE31">
        <f>IF($D$16="yes",Nov!$D17,0)</f>
        <v>0</v>
      </c>
      <c r="AF31">
        <f>IF($D$16="yes",Nov!$E17,0)</f>
        <v>0</v>
      </c>
      <c r="AG31">
        <f>IF($D$17="yes",Dec!$D17,0)</f>
        <v>0</v>
      </c>
      <c r="AH31">
        <f>IF($D$17="yes",Dec!$E17,0)</f>
        <v>0</v>
      </c>
    </row>
    <row r="32" spans="2:34" x14ac:dyDescent="0.2">
      <c r="B32" s="2"/>
      <c r="C32" s="3" t="str">
        <f>+'Budget Data Input Sheet'!C19</f>
        <v>Other income - spouse</v>
      </c>
      <c r="D32" s="3"/>
      <c r="E32" s="16">
        <f t="shared" si="0"/>
        <v>0</v>
      </c>
      <c r="F32" s="16">
        <f t="shared" si="0"/>
        <v>0</v>
      </c>
      <c r="G32" s="17">
        <f>+F32-E32</f>
        <v>0</v>
      </c>
      <c r="K32">
        <f>IF($D$6="yes",Jan!$D21,0)</f>
        <v>0</v>
      </c>
      <c r="L32">
        <f>IF($D$6="yes",Jan!$E21,0)</f>
        <v>0</v>
      </c>
      <c r="M32">
        <f>IF($D$7="yes",Feb!$D18,0)</f>
        <v>0</v>
      </c>
      <c r="N32">
        <f>IF($D$7="yes",Feb!$E18,0)</f>
        <v>0</v>
      </c>
      <c r="O32">
        <f>IF($D$8="yes",Mar!$D18,0)</f>
        <v>0</v>
      </c>
      <c r="P32">
        <f>IF($D$8="yes",Mar!$E18,0)</f>
        <v>0</v>
      </c>
      <c r="Q32">
        <f>IF($D$9="yes",Apr!$D18,0)</f>
        <v>0</v>
      </c>
      <c r="R32">
        <f>IF($D$9="yes",Apr!$E18,0)</f>
        <v>0</v>
      </c>
      <c r="S32">
        <f>IF($D$10="yes",May!$D18,0)</f>
        <v>0</v>
      </c>
      <c r="T32">
        <f>IF($D$10="yes",May!$E18,0)</f>
        <v>0</v>
      </c>
      <c r="U32">
        <f>IF($D$11="yes",June!$D18,0)</f>
        <v>0</v>
      </c>
      <c r="V32">
        <f>IF($D$11="yes",June!$E18,0)</f>
        <v>0</v>
      </c>
      <c r="W32">
        <f>IF($D$12="yes",July!$D18,0)</f>
        <v>0</v>
      </c>
      <c r="X32">
        <f>IF($D$12="yes",July!$E18,0)</f>
        <v>0</v>
      </c>
      <c r="Y32">
        <f>IF($D$13="yes",Aug!$D18,0)</f>
        <v>0</v>
      </c>
      <c r="Z32">
        <f>IF($D$13="yes",Aug!$E18,0)</f>
        <v>0</v>
      </c>
      <c r="AA32">
        <f>IF($D$14="yes",Sept!$D18,0)</f>
        <v>0</v>
      </c>
      <c r="AB32">
        <f>IF($D$14="yes",Sept!$E18,0)</f>
        <v>0</v>
      </c>
      <c r="AC32">
        <f>IF($D$15="yes",Oct!$D18,0)</f>
        <v>0</v>
      </c>
      <c r="AD32">
        <f>IF($D$15="yes",Oct!$E18,0)</f>
        <v>0</v>
      </c>
      <c r="AE32">
        <f>IF($D$16="yes",Nov!$D18,0)</f>
        <v>0</v>
      </c>
      <c r="AF32">
        <f>IF($D$16="yes",Nov!$E18,0)</f>
        <v>0</v>
      </c>
      <c r="AG32">
        <f>IF($D$17="yes",Dec!$D18,0)</f>
        <v>0</v>
      </c>
      <c r="AH32">
        <f>IF($D$17="yes",Dec!$E18,0)</f>
        <v>0</v>
      </c>
    </row>
    <row r="33" spans="2:34" x14ac:dyDescent="0.2">
      <c r="B33" s="2"/>
      <c r="C33" s="8" t="s">
        <v>52</v>
      </c>
      <c r="D33" s="8"/>
      <c r="E33" s="22">
        <f>SUM(E29:E32)</f>
        <v>0</v>
      </c>
      <c r="F33" s="22">
        <f>SUM(F29:F32)</f>
        <v>0</v>
      </c>
      <c r="G33" s="23">
        <f>+F33-E33</f>
        <v>0</v>
      </c>
    </row>
    <row r="34" spans="2:34" x14ac:dyDescent="0.2">
      <c r="B34" s="2"/>
      <c r="C34" s="3"/>
      <c r="D34" s="3"/>
      <c r="E34" s="16"/>
      <c r="F34" s="16"/>
      <c r="G34" s="17"/>
    </row>
    <row r="35" spans="2:34" ht="15.75" x14ac:dyDescent="0.25">
      <c r="B35" s="10" t="s">
        <v>4</v>
      </c>
      <c r="C35" s="11" t="s">
        <v>63</v>
      </c>
      <c r="D35" s="11"/>
      <c r="E35" s="24" t="s">
        <v>0</v>
      </c>
      <c r="F35" s="24" t="s">
        <v>1</v>
      </c>
      <c r="G35" s="25" t="s">
        <v>58</v>
      </c>
    </row>
    <row r="36" spans="2:34" x14ac:dyDescent="0.2">
      <c r="B36" s="2"/>
      <c r="C36" s="3" t="str">
        <f>+'Budget Data Input Sheet'!C23</f>
        <v>Bond</v>
      </c>
      <c r="D36" s="3"/>
      <c r="E36" s="16">
        <f>+K36+M36+O36+Q36+S36+U36+W36+Y36+AA36+AC36+AE36+AG36</f>
        <v>0</v>
      </c>
      <c r="F36" s="16">
        <f>+L36+N36+P36+R36+T36+V36+X36+Z36+AB36+AD36+AF36+AH36</f>
        <v>0</v>
      </c>
      <c r="G36" s="17">
        <f>+E36-F36</f>
        <v>0</v>
      </c>
      <c r="K36">
        <f>IF($D$6="yes",Jan!$D25,0)</f>
        <v>0</v>
      </c>
      <c r="L36">
        <f>IF($D$6="yes",Jan!$E25,0)</f>
        <v>0</v>
      </c>
      <c r="M36">
        <f>IF($D$7="yes",Feb!$D22,0)</f>
        <v>0</v>
      </c>
      <c r="N36">
        <f>IF($D$7="yes",Feb!$E22,0)</f>
        <v>0</v>
      </c>
      <c r="O36">
        <f>IF($D$8="yes",Mar!$D22,0)</f>
        <v>0</v>
      </c>
      <c r="P36">
        <f>IF($D$8="yes",Mar!$E22,0)</f>
        <v>0</v>
      </c>
      <c r="Q36">
        <f>IF($D$9="yes",Apr!$D22,0)</f>
        <v>0</v>
      </c>
      <c r="R36">
        <f>IF($D$9="yes",Apr!$E22,0)</f>
        <v>0</v>
      </c>
      <c r="S36">
        <f>IF($D$10="yes",May!$D22,0)</f>
        <v>0</v>
      </c>
      <c r="T36">
        <f>IF($D$10="yes",May!$E22,0)</f>
        <v>0</v>
      </c>
      <c r="U36">
        <f>IF($D$11="yes",June!$D22,0)</f>
        <v>0</v>
      </c>
      <c r="V36">
        <f>IF($D$11="yes",June!$E22,0)</f>
        <v>0</v>
      </c>
      <c r="W36">
        <f>IF($D$12="yes",July!$D22,0)</f>
        <v>0</v>
      </c>
      <c r="X36">
        <f>IF($D$12="yes",July!$E22,0)</f>
        <v>0</v>
      </c>
      <c r="Y36">
        <f>IF($D$13="yes",Aug!$D22,0)</f>
        <v>0</v>
      </c>
      <c r="Z36">
        <f>IF($D$13="yes",Aug!$E22,0)</f>
        <v>0</v>
      </c>
      <c r="AA36">
        <f>IF($D$14="yes",Sept!$D22,0)</f>
        <v>0</v>
      </c>
      <c r="AB36">
        <f>IF($D$14="yes",Sept!$E22,0)</f>
        <v>0</v>
      </c>
      <c r="AC36">
        <f>IF($D$15="yes",Oct!$D22,0)</f>
        <v>0</v>
      </c>
      <c r="AD36">
        <f>IF($D$15="yes",Oct!$E22,0)</f>
        <v>0</v>
      </c>
      <c r="AE36">
        <f>IF($D$16="yes",Nov!$D22,0)</f>
        <v>0</v>
      </c>
      <c r="AF36">
        <f>IF($D$16="yes",Nov!$E22,0)</f>
        <v>0</v>
      </c>
      <c r="AG36">
        <f>IF($D$17="yes",Dec!$D22,0)</f>
        <v>0</v>
      </c>
      <c r="AH36">
        <f>IF($D$17="yes",Dec!$E22,0)</f>
        <v>0</v>
      </c>
    </row>
    <row r="37" spans="2:34" x14ac:dyDescent="0.2">
      <c r="B37" s="2"/>
      <c r="C37" s="3" t="str">
        <f>+'Budget Data Input Sheet'!C24</f>
        <v>HP agreements</v>
      </c>
      <c r="D37" s="3"/>
      <c r="E37" s="16">
        <f t="shared" ref="E37:E53" si="1">+K37+M37+O37+Q37+S37+U37+W37+Y37+AA37+AC37+AE37+AG37</f>
        <v>0</v>
      </c>
      <c r="F37" s="16">
        <f t="shared" ref="F37:F53" si="2">+L37+N37+P37+R37+T37+V37+X37+Z37+AB37+AD37+AF37+AH37</f>
        <v>0</v>
      </c>
      <c r="G37" s="17">
        <f t="shared" ref="G37:G53" si="3">+E37-F37</f>
        <v>0</v>
      </c>
      <c r="K37">
        <f>IF($D$6="yes",Jan!$D26,0)</f>
        <v>0</v>
      </c>
      <c r="L37">
        <f>IF($D$6="yes",Jan!$E26,0)</f>
        <v>0</v>
      </c>
      <c r="M37">
        <f>IF($D$7="yes",Feb!$D23,0)</f>
        <v>0</v>
      </c>
      <c r="N37">
        <f>IF($D$7="yes",Feb!$E23,0)</f>
        <v>0</v>
      </c>
      <c r="O37">
        <f>IF($D$8="yes",Mar!$D23,0)</f>
        <v>0</v>
      </c>
      <c r="P37">
        <f>IF($D$8="yes",Mar!$E23,0)</f>
        <v>0</v>
      </c>
      <c r="Q37">
        <f>IF($D$9="yes",Apr!$D23,0)</f>
        <v>0</v>
      </c>
      <c r="R37">
        <f>IF($D$9="yes",Apr!$E23,0)</f>
        <v>0</v>
      </c>
      <c r="S37">
        <f>IF($D$10="yes",May!$D23,0)</f>
        <v>0</v>
      </c>
      <c r="T37">
        <f>IF($D$10="yes",May!$E23,0)</f>
        <v>0</v>
      </c>
      <c r="U37">
        <f>IF($D$11="yes",June!$D23,0)</f>
        <v>0</v>
      </c>
      <c r="V37">
        <f>IF($D$11="yes",June!$E23,0)</f>
        <v>0</v>
      </c>
      <c r="W37">
        <f>IF($D$12="yes",July!$D23,0)</f>
        <v>0</v>
      </c>
      <c r="X37">
        <f>IF($D$12="yes",July!$E23,0)</f>
        <v>0</v>
      </c>
      <c r="Y37">
        <f>IF($D$13="yes",Aug!$D23,0)</f>
        <v>0</v>
      </c>
      <c r="Z37">
        <f>IF($D$13="yes",Aug!$E23,0)</f>
        <v>0</v>
      </c>
      <c r="AA37">
        <f>IF($D$14="yes",Sept!$D23,0)</f>
        <v>0</v>
      </c>
      <c r="AB37">
        <f>IF($D$14="yes",Sept!$E23,0)</f>
        <v>0</v>
      </c>
      <c r="AC37">
        <f>IF($D$15="yes",Oct!$D23,0)</f>
        <v>0</v>
      </c>
      <c r="AD37">
        <f>IF($D$15="yes",Oct!$E23,0)</f>
        <v>0</v>
      </c>
      <c r="AE37">
        <f>IF($D$16="yes",Nov!$D23,0)</f>
        <v>0</v>
      </c>
      <c r="AF37">
        <f>IF($D$16="yes",Nov!$E23,0)</f>
        <v>0</v>
      </c>
      <c r="AG37">
        <f>IF($D$17="yes",Dec!$D23,0)</f>
        <v>0</v>
      </c>
      <c r="AH37">
        <f>IF($D$17="yes",Dec!$E23,0)</f>
        <v>0</v>
      </c>
    </row>
    <row r="38" spans="2:34" x14ac:dyDescent="0.2">
      <c r="B38" s="2"/>
      <c r="C38" s="3" t="str">
        <f>+'Budget Data Input Sheet'!C25</f>
        <v>MV loan</v>
      </c>
      <c r="D38" s="3"/>
      <c r="E38" s="16">
        <f t="shared" si="1"/>
        <v>0</v>
      </c>
      <c r="F38" s="16">
        <f t="shared" si="2"/>
        <v>0</v>
      </c>
      <c r="G38" s="17">
        <f t="shared" si="3"/>
        <v>0</v>
      </c>
      <c r="K38">
        <f>IF($D$6="yes",Jan!$D27,0)</f>
        <v>0</v>
      </c>
      <c r="L38">
        <f>IF($D$6="yes",Jan!$E27,0)</f>
        <v>0</v>
      </c>
      <c r="M38">
        <f>IF($D$7="yes",Feb!$D24,0)</f>
        <v>0</v>
      </c>
      <c r="N38">
        <f>IF($D$7="yes",Feb!$E24,0)</f>
        <v>0</v>
      </c>
      <c r="O38">
        <f>IF($D$8="yes",Mar!$D24,0)</f>
        <v>0</v>
      </c>
      <c r="P38">
        <f>IF($D$8="yes",Mar!$E24,0)</f>
        <v>0</v>
      </c>
      <c r="Q38">
        <f>IF($D$9="yes",Apr!$D24,0)</f>
        <v>0</v>
      </c>
      <c r="R38">
        <f>IF($D$9="yes",Apr!$E24,0)</f>
        <v>0</v>
      </c>
      <c r="S38">
        <f>IF($D$10="yes",May!$D24,0)</f>
        <v>0</v>
      </c>
      <c r="T38">
        <f>IF($D$10="yes",May!$E24,0)</f>
        <v>0</v>
      </c>
      <c r="U38">
        <f>IF($D$11="yes",June!$D24,0)</f>
        <v>0</v>
      </c>
      <c r="V38">
        <f>IF($D$11="yes",June!$E24,0)</f>
        <v>0</v>
      </c>
      <c r="W38">
        <f>IF($D$12="yes",July!$D24,0)</f>
        <v>0</v>
      </c>
      <c r="X38">
        <f>IF($D$12="yes",July!$E24,0)</f>
        <v>0</v>
      </c>
      <c r="Y38">
        <f>IF($D$13="yes",Aug!$D24,0)</f>
        <v>0</v>
      </c>
      <c r="Z38">
        <f>IF($D$13="yes",Aug!$E24,0)</f>
        <v>0</v>
      </c>
      <c r="AA38">
        <f>IF($D$14="yes",Sept!$D24,0)</f>
        <v>0</v>
      </c>
      <c r="AB38">
        <f>IF($D$14="yes",Sept!$E24,0)</f>
        <v>0</v>
      </c>
      <c r="AC38">
        <f>IF($D$15="yes",Oct!$D24,0)</f>
        <v>0</v>
      </c>
      <c r="AD38">
        <f>IF($D$15="yes",Oct!$E24,0)</f>
        <v>0</v>
      </c>
      <c r="AE38">
        <f>IF($D$16="yes",Nov!$D24,0)</f>
        <v>0</v>
      </c>
      <c r="AF38">
        <f>IF($D$16="yes",Nov!$E24,0)</f>
        <v>0</v>
      </c>
      <c r="AG38">
        <f>IF($D$17="yes",Dec!$D24,0)</f>
        <v>0</v>
      </c>
      <c r="AH38">
        <f>IF($D$17="yes",Dec!$E24,0)</f>
        <v>0</v>
      </c>
    </row>
    <row r="39" spans="2:34" x14ac:dyDescent="0.2">
      <c r="B39" s="2"/>
      <c r="C39" s="3" t="str">
        <f>+'Budget Data Input Sheet'!C26</f>
        <v>Short-term insurance</v>
      </c>
      <c r="D39" s="3"/>
      <c r="E39" s="16">
        <f t="shared" si="1"/>
        <v>0</v>
      </c>
      <c r="F39" s="16">
        <f t="shared" si="2"/>
        <v>0</v>
      </c>
      <c r="G39" s="17">
        <f t="shared" si="3"/>
        <v>0</v>
      </c>
      <c r="K39">
        <f>IF($D$6="yes",Jan!$D28,0)</f>
        <v>0</v>
      </c>
      <c r="L39">
        <f>IF($D$6="yes",Jan!$E28,0)</f>
        <v>0</v>
      </c>
      <c r="M39">
        <f>IF($D$7="yes",Feb!$D25,0)</f>
        <v>0</v>
      </c>
      <c r="N39">
        <f>IF($D$7="yes",Feb!$E25,0)</f>
        <v>0</v>
      </c>
      <c r="O39">
        <f>IF($D$8="yes",Mar!$D25,0)</f>
        <v>0</v>
      </c>
      <c r="P39">
        <f>IF($D$8="yes",Mar!$E25,0)</f>
        <v>0</v>
      </c>
      <c r="Q39">
        <f>IF($D$9="yes",Apr!$D25,0)</f>
        <v>0</v>
      </c>
      <c r="R39">
        <f>IF($D$9="yes",Apr!$E25,0)</f>
        <v>0</v>
      </c>
      <c r="S39">
        <f>IF($D$10="yes",May!$D25,0)</f>
        <v>0</v>
      </c>
      <c r="T39">
        <f>IF($D$10="yes",May!$E25,0)</f>
        <v>0</v>
      </c>
      <c r="U39">
        <f>IF($D$11="yes",June!$D25,0)</f>
        <v>0</v>
      </c>
      <c r="V39">
        <f>IF($D$11="yes",June!$E25,0)</f>
        <v>0</v>
      </c>
      <c r="W39">
        <f>IF($D$12="yes",July!$D25,0)</f>
        <v>0</v>
      </c>
      <c r="X39">
        <f>IF($D$12="yes",July!$E25,0)</f>
        <v>0</v>
      </c>
      <c r="Y39">
        <f>IF($D$13="yes",Aug!$D25,0)</f>
        <v>0</v>
      </c>
      <c r="Z39">
        <f>IF($D$13="yes",Aug!$E25,0)</f>
        <v>0</v>
      </c>
      <c r="AA39">
        <f>IF($D$14="yes",Sept!$D25,0)</f>
        <v>0</v>
      </c>
      <c r="AB39">
        <f>IF($D$14="yes",Sept!$E25,0)</f>
        <v>0</v>
      </c>
      <c r="AC39">
        <f>IF($D$15="yes",Oct!$D25,0)</f>
        <v>0</v>
      </c>
      <c r="AD39">
        <f>IF($D$15="yes",Oct!$E25,0)</f>
        <v>0</v>
      </c>
      <c r="AE39">
        <f>IF($D$16="yes",Nov!$D25,0)</f>
        <v>0</v>
      </c>
      <c r="AF39">
        <f>IF($D$16="yes",Nov!$E25,0)</f>
        <v>0</v>
      </c>
      <c r="AG39">
        <f>IF($D$17="yes",Dec!$D25,0)</f>
        <v>0</v>
      </c>
      <c r="AH39">
        <f>IF($D$17="yes",Dec!$E25,0)</f>
        <v>0</v>
      </c>
    </row>
    <row r="40" spans="2:34" x14ac:dyDescent="0.2">
      <c r="B40" s="2"/>
      <c r="C40" s="3" t="str">
        <f>+'Budget Data Input Sheet'!C27</f>
        <v>Life cover</v>
      </c>
      <c r="D40" s="3"/>
      <c r="E40" s="16">
        <f t="shared" si="1"/>
        <v>0</v>
      </c>
      <c r="F40" s="16">
        <f t="shared" si="2"/>
        <v>0</v>
      </c>
      <c r="G40" s="17">
        <f t="shared" si="3"/>
        <v>0</v>
      </c>
      <c r="K40">
        <f>IF($D$6="yes",Jan!$D29,0)</f>
        <v>0</v>
      </c>
      <c r="L40">
        <f>IF($D$6="yes",Jan!$E29,0)</f>
        <v>0</v>
      </c>
      <c r="M40">
        <f>IF($D$7="yes",Feb!$D26,0)</f>
        <v>0</v>
      </c>
      <c r="N40">
        <f>IF($D$7="yes",Feb!$E26,0)</f>
        <v>0</v>
      </c>
      <c r="O40">
        <f>IF($D$8="yes",Mar!$D26,0)</f>
        <v>0</v>
      </c>
      <c r="P40">
        <f>IF($D$8="yes",Mar!$E26,0)</f>
        <v>0</v>
      </c>
      <c r="Q40">
        <f>IF($D$9="yes",Apr!$D26,0)</f>
        <v>0</v>
      </c>
      <c r="R40">
        <f>IF($D$9="yes",Apr!$E26,0)</f>
        <v>0</v>
      </c>
      <c r="S40">
        <f>IF($D$10="yes",May!$D26,0)</f>
        <v>0</v>
      </c>
      <c r="T40">
        <f>IF($D$10="yes",May!$E26,0)</f>
        <v>0</v>
      </c>
      <c r="U40">
        <f>IF($D$11="yes",June!$D26,0)</f>
        <v>0</v>
      </c>
      <c r="V40">
        <f>IF($D$11="yes",June!$E26,0)</f>
        <v>0</v>
      </c>
      <c r="W40">
        <f>IF($D$12="yes",July!$D26,0)</f>
        <v>0</v>
      </c>
      <c r="X40">
        <f>IF($D$12="yes",July!$E26,0)</f>
        <v>0</v>
      </c>
      <c r="Y40">
        <f>IF($D$13="yes",Aug!$D26,0)</f>
        <v>0</v>
      </c>
      <c r="Z40">
        <f>IF($D$13="yes",Aug!$E26,0)</f>
        <v>0</v>
      </c>
      <c r="AA40">
        <f>IF($D$14="yes",Sept!$D26,0)</f>
        <v>0</v>
      </c>
      <c r="AB40">
        <f>IF($D$14="yes",Sept!$E26,0)</f>
        <v>0</v>
      </c>
      <c r="AC40">
        <f>IF($D$15="yes",Oct!$D26,0)</f>
        <v>0</v>
      </c>
      <c r="AD40">
        <f>IF($D$15="yes",Oct!$E26,0)</f>
        <v>0</v>
      </c>
      <c r="AE40">
        <f>IF($D$16="yes",Nov!$D26,0)</f>
        <v>0</v>
      </c>
      <c r="AF40">
        <f>IF($D$16="yes",Nov!$E26,0)</f>
        <v>0</v>
      </c>
      <c r="AG40">
        <f>IF($D$17="yes",Dec!$D26,0)</f>
        <v>0</v>
      </c>
      <c r="AH40">
        <f>IF($D$17="yes",Dec!$E26,0)</f>
        <v>0</v>
      </c>
    </row>
    <row r="41" spans="2:34" x14ac:dyDescent="0.2">
      <c r="B41" s="2"/>
      <c r="C41" s="3" t="str">
        <f>+'Budget Data Input Sheet'!C28</f>
        <v>Unit trusts</v>
      </c>
      <c r="D41" s="3"/>
      <c r="E41" s="16">
        <f t="shared" si="1"/>
        <v>0</v>
      </c>
      <c r="F41" s="16">
        <f t="shared" si="2"/>
        <v>0</v>
      </c>
      <c r="G41" s="17">
        <f t="shared" si="3"/>
        <v>0</v>
      </c>
      <c r="K41">
        <f>IF($D$6="yes",Jan!$D30,0)</f>
        <v>0</v>
      </c>
      <c r="L41">
        <f>IF($D$6="yes",Jan!$E30,0)</f>
        <v>0</v>
      </c>
      <c r="M41">
        <f>IF($D$7="yes",Feb!$D27,0)</f>
        <v>0</v>
      </c>
      <c r="N41">
        <f>IF($D$7="yes",Feb!$E27,0)</f>
        <v>0</v>
      </c>
      <c r="O41">
        <f>IF($D$8="yes",Mar!$D27,0)</f>
        <v>0</v>
      </c>
      <c r="P41">
        <f>IF($D$8="yes",Mar!$E27,0)</f>
        <v>0</v>
      </c>
      <c r="Q41">
        <f>IF($D$9="yes",Apr!$D27,0)</f>
        <v>0</v>
      </c>
      <c r="R41">
        <f>IF($D$9="yes",Apr!$E27,0)</f>
        <v>0</v>
      </c>
      <c r="S41">
        <f>IF($D$10="yes",May!$D27,0)</f>
        <v>0</v>
      </c>
      <c r="T41">
        <f>IF($D$10="yes",May!$E27,0)</f>
        <v>0</v>
      </c>
      <c r="U41">
        <f>IF($D$11="yes",June!$D27,0)</f>
        <v>0</v>
      </c>
      <c r="V41">
        <f>IF($D$11="yes",June!$E27,0)</f>
        <v>0</v>
      </c>
      <c r="W41">
        <f>IF($D$12="yes",July!$D27,0)</f>
        <v>0</v>
      </c>
      <c r="X41">
        <f>IF($D$12="yes",July!$E27,0)</f>
        <v>0</v>
      </c>
      <c r="Y41">
        <f>IF($D$13="yes",Aug!$D27,0)</f>
        <v>0</v>
      </c>
      <c r="Z41">
        <f>IF($D$13="yes",Aug!$E27,0)</f>
        <v>0</v>
      </c>
      <c r="AA41">
        <f>IF($D$14="yes",Sept!$D27,0)</f>
        <v>0</v>
      </c>
      <c r="AB41">
        <f>IF($D$14="yes",Sept!$E27,0)</f>
        <v>0</v>
      </c>
      <c r="AC41">
        <f>IF($D$15="yes",Oct!$D27,0)</f>
        <v>0</v>
      </c>
      <c r="AD41">
        <f>IF($D$15="yes",Oct!$E27,0)</f>
        <v>0</v>
      </c>
      <c r="AE41">
        <f>IF($D$16="yes",Nov!$D27,0)</f>
        <v>0</v>
      </c>
      <c r="AF41">
        <f>IF($D$16="yes",Nov!$E27,0)</f>
        <v>0</v>
      </c>
      <c r="AG41">
        <f>IF($D$17="yes",Dec!$D27,0)</f>
        <v>0</v>
      </c>
      <c r="AH41">
        <f>IF($D$17="yes",Dec!$E27,0)</f>
        <v>0</v>
      </c>
    </row>
    <row r="42" spans="2:34" x14ac:dyDescent="0.2">
      <c r="B42" s="2"/>
      <c r="C42" s="3" t="str">
        <f>+'Budget Data Input Sheet'!C29</f>
        <v>Medical aid</v>
      </c>
      <c r="D42" s="3"/>
      <c r="E42" s="16">
        <f t="shared" si="1"/>
        <v>0</v>
      </c>
      <c r="F42" s="16">
        <f t="shared" si="2"/>
        <v>0</v>
      </c>
      <c r="G42" s="17">
        <f t="shared" si="3"/>
        <v>0</v>
      </c>
      <c r="K42">
        <f>IF($D$6="yes",Jan!$D31,0)</f>
        <v>0</v>
      </c>
      <c r="L42">
        <f>IF($D$6="yes",Jan!$E31,0)</f>
        <v>0</v>
      </c>
      <c r="M42">
        <f>IF($D$7="yes",Feb!$D28,0)</f>
        <v>0</v>
      </c>
      <c r="N42">
        <f>IF($D$7="yes",Feb!$E28,0)</f>
        <v>0</v>
      </c>
      <c r="O42">
        <f>IF($D$8="yes",Mar!$D28,0)</f>
        <v>0</v>
      </c>
      <c r="P42">
        <f>IF($D$8="yes",Mar!$E28,0)</f>
        <v>0</v>
      </c>
      <c r="Q42">
        <f>IF($D$9="yes",Apr!$D28,0)</f>
        <v>0</v>
      </c>
      <c r="R42">
        <f>IF($D$9="yes",Apr!$E28,0)</f>
        <v>0</v>
      </c>
      <c r="S42">
        <f>IF($D$10="yes",May!$D28,0)</f>
        <v>0</v>
      </c>
      <c r="T42">
        <f>IF($D$10="yes",May!$E28,0)</f>
        <v>0</v>
      </c>
      <c r="U42">
        <f>IF($D$11="yes",June!$D28,0)</f>
        <v>0</v>
      </c>
      <c r="V42">
        <f>IF($D$11="yes",June!$E28,0)</f>
        <v>0</v>
      </c>
      <c r="W42">
        <f>IF($D$12="yes",July!$D28,0)</f>
        <v>0</v>
      </c>
      <c r="X42">
        <f>IF($D$12="yes",July!$E28,0)</f>
        <v>0</v>
      </c>
      <c r="Y42">
        <f>IF($D$13="yes",Aug!$D28,0)</f>
        <v>0</v>
      </c>
      <c r="Z42">
        <f>IF($D$13="yes",Aug!$E28,0)</f>
        <v>0</v>
      </c>
      <c r="AA42">
        <f>IF($D$14="yes",Sept!$D28,0)</f>
        <v>0</v>
      </c>
      <c r="AB42">
        <f>IF($D$14="yes",Sept!$E28,0)</f>
        <v>0</v>
      </c>
      <c r="AC42">
        <f>IF($D$15="yes",Oct!$D28,0)</f>
        <v>0</v>
      </c>
      <c r="AD42">
        <f>IF($D$15="yes",Oct!$E28,0)</f>
        <v>0</v>
      </c>
      <c r="AE42">
        <f>IF($D$16="yes",Nov!$D28,0)</f>
        <v>0</v>
      </c>
      <c r="AF42">
        <f>IF($D$16="yes",Nov!$E28,0)</f>
        <v>0</v>
      </c>
      <c r="AG42">
        <f>IF($D$17="yes",Dec!$D28,0)</f>
        <v>0</v>
      </c>
      <c r="AH42">
        <f>IF($D$17="yes",Dec!$E28,0)</f>
        <v>0</v>
      </c>
    </row>
    <row r="43" spans="2:34" x14ac:dyDescent="0.2">
      <c r="B43" s="2"/>
      <c r="C43" s="3" t="str">
        <f>+'Budget Data Input Sheet'!C30</f>
        <v>Domestic wages</v>
      </c>
      <c r="D43" s="3"/>
      <c r="E43" s="16">
        <f t="shared" si="1"/>
        <v>0</v>
      </c>
      <c r="F43" s="16">
        <f t="shared" si="2"/>
        <v>0</v>
      </c>
      <c r="G43" s="17">
        <f t="shared" si="3"/>
        <v>0</v>
      </c>
      <c r="K43">
        <f>IF($D$6="yes",Jan!$D32,0)</f>
        <v>0</v>
      </c>
      <c r="L43">
        <f>IF($D$6="yes",Jan!$E32,0)</f>
        <v>0</v>
      </c>
      <c r="M43">
        <f>IF($D$7="yes",Feb!$D29,0)</f>
        <v>0</v>
      </c>
      <c r="N43">
        <f>IF($D$7="yes",Feb!$E29,0)</f>
        <v>0</v>
      </c>
      <c r="O43">
        <f>IF($D$8="yes",Mar!$D29,0)</f>
        <v>0</v>
      </c>
      <c r="P43">
        <f>IF($D$8="yes",Mar!$E29,0)</f>
        <v>0</v>
      </c>
      <c r="Q43">
        <f>IF($D$9="yes",Apr!$D29,0)</f>
        <v>0</v>
      </c>
      <c r="R43">
        <f>IF($D$9="yes",Apr!$E29,0)</f>
        <v>0</v>
      </c>
      <c r="S43">
        <f>IF($D$10="yes",May!$D29,0)</f>
        <v>0</v>
      </c>
      <c r="T43">
        <f>IF($D$10="yes",May!$E29,0)</f>
        <v>0</v>
      </c>
      <c r="U43">
        <f>IF($D$11="yes",June!$D29,0)</f>
        <v>0</v>
      </c>
      <c r="V43">
        <f>IF($D$11="yes",June!$E29,0)</f>
        <v>0</v>
      </c>
      <c r="W43">
        <f>IF($D$12="yes",July!$D29,0)</f>
        <v>0</v>
      </c>
      <c r="X43">
        <f>IF($D$12="yes",July!$E29,0)</f>
        <v>0</v>
      </c>
      <c r="Y43">
        <f>IF($D$13="yes",Aug!$D29,0)</f>
        <v>0</v>
      </c>
      <c r="Z43">
        <f>IF($D$13="yes",Aug!$E29,0)</f>
        <v>0</v>
      </c>
      <c r="AA43">
        <f>IF($D$14="yes",Sept!$D29,0)</f>
        <v>0</v>
      </c>
      <c r="AB43">
        <f>IF($D$14="yes",Sept!$E29,0)</f>
        <v>0</v>
      </c>
      <c r="AC43">
        <f>IF($D$15="yes",Oct!$D29,0)</f>
        <v>0</v>
      </c>
      <c r="AD43">
        <f>IF($D$15="yes",Oct!$E29,0)</f>
        <v>0</v>
      </c>
      <c r="AE43">
        <f>IF($D$16="yes",Nov!$D29,0)</f>
        <v>0</v>
      </c>
      <c r="AF43">
        <f>IF($D$16="yes",Nov!$E29,0)</f>
        <v>0</v>
      </c>
      <c r="AG43">
        <f>IF($D$17="yes",Dec!$D29,0)</f>
        <v>0</v>
      </c>
      <c r="AH43">
        <f>IF($D$17="yes",Dec!$E29,0)</f>
        <v>0</v>
      </c>
    </row>
    <row r="44" spans="2:34" x14ac:dyDescent="0.2">
      <c r="B44" s="2"/>
      <c r="C44" s="3" t="str">
        <f>+'Budget Data Input Sheet'!C31</f>
        <v>Property levies</v>
      </c>
      <c r="D44" s="3"/>
      <c r="E44" s="16">
        <f t="shared" si="1"/>
        <v>0</v>
      </c>
      <c r="F44" s="16">
        <f t="shared" si="2"/>
        <v>0</v>
      </c>
      <c r="G44" s="17">
        <f t="shared" si="3"/>
        <v>0</v>
      </c>
      <c r="K44">
        <f>IF($D$6="yes",Jan!$D33,0)</f>
        <v>0</v>
      </c>
      <c r="L44">
        <f>IF($D$6="yes",Jan!$E33,0)</f>
        <v>0</v>
      </c>
      <c r="M44">
        <f>IF($D$7="yes",Feb!$D30,0)</f>
        <v>0</v>
      </c>
      <c r="N44">
        <f>IF($D$7="yes",Feb!$E30,0)</f>
        <v>0</v>
      </c>
      <c r="O44">
        <f>IF($D$8="yes",Mar!$D30,0)</f>
        <v>0</v>
      </c>
      <c r="P44">
        <f>IF($D$8="yes",Mar!$E30,0)</f>
        <v>0</v>
      </c>
      <c r="Q44">
        <f>IF($D$9="yes",Apr!$D30,0)</f>
        <v>0</v>
      </c>
      <c r="R44">
        <f>IF($D$9="yes",Apr!$E30,0)</f>
        <v>0</v>
      </c>
      <c r="S44">
        <f>IF($D$10="yes",May!$D30,0)</f>
        <v>0</v>
      </c>
      <c r="T44">
        <f>IF($D$10="yes",May!$E30,0)</f>
        <v>0</v>
      </c>
      <c r="U44">
        <f>IF($D$11="yes",June!$D30,0)</f>
        <v>0</v>
      </c>
      <c r="V44">
        <f>IF($D$11="yes",June!$E30,0)</f>
        <v>0</v>
      </c>
      <c r="W44">
        <f>IF($D$12="yes",July!$D30,0)</f>
        <v>0</v>
      </c>
      <c r="X44">
        <f>IF($D$12="yes",July!$E30,0)</f>
        <v>0</v>
      </c>
      <c r="Y44">
        <f>IF($D$13="yes",Aug!$D30,0)</f>
        <v>0</v>
      </c>
      <c r="Z44">
        <f>IF($D$13="yes",Aug!$E30,0)</f>
        <v>0</v>
      </c>
      <c r="AA44">
        <f>IF($D$14="yes",Sept!$D30,0)</f>
        <v>0</v>
      </c>
      <c r="AB44">
        <f>IF($D$14="yes",Sept!$E30,0)</f>
        <v>0</v>
      </c>
      <c r="AC44">
        <f>IF($D$15="yes",Oct!$D30,0)</f>
        <v>0</v>
      </c>
      <c r="AD44">
        <f>IF($D$15="yes",Oct!$E30,0)</f>
        <v>0</v>
      </c>
      <c r="AE44">
        <f>IF($D$16="yes",Nov!$D30,0)</f>
        <v>0</v>
      </c>
      <c r="AF44">
        <f>IF($D$16="yes",Nov!$E30,0)</f>
        <v>0</v>
      </c>
      <c r="AG44">
        <f>IF($D$17="yes",Dec!$D30,0)</f>
        <v>0</v>
      </c>
      <c r="AH44">
        <f>IF($D$17="yes",Dec!$E30,0)</f>
        <v>0</v>
      </c>
    </row>
    <row r="45" spans="2:34" x14ac:dyDescent="0.2">
      <c r="B45" s="2"/>
      <c r="C45" s="3" t="str">
        <f>+'Budget Data Input Sheet'!C32</f>
        <v>Security company</v>
      </c>
      <c r="D45" s="3"/>
      <c r="E45" s="16">
        <f t="shared" si="1"/>
        <v>0</v>
      </c>
      <c r="F45" s="16">
        <f t="shared" si="2"/>
        <v>0</v>
      </c>
      <c r="G45" s="17">
        <f t="shared" si="3"/>
        <v>0</v>
      </c>
      <c r="K45">
        <f>IF($D$6="yes",Jan!$D34,0)</f>
        <v>0</v>
      </c>
      <c r="L45">
        <f>IF($D$6="yes",Jan!$E34,0)</f>
        <v>0</v>
      </c>
      <c r="M45">
        <f>IF($D$7="yes",Feb!$D31,0)</f>
        <v>0</v>
      </c>
      <c r="N45">
        <f>IF($D$7="yes",Feb!$E31,0)</f>
        <v>0</v>
      </c>
      <c r="O45">
        <f>IF($D$8="yes",Mar!$D31,0)</f>
        <v>0</v>
      </c>
      <c r="P45">
        <f>IF($D$8="yes",Mar!$E31,0)</f>
        <v>0</v>
      </c>
      <c r="Q45">
        <f>IF($D$9="yes",Apr!$D31,0)</f>
        <v>0</v>
      </c>
      <c r="R45">
        <f>IF($D$9="yes",Apr!$E31,0)</f>
        <v>0</v>
      </c>
      <c r="S45">
        <f>IF($D$10="yes",May!$D31,0)</f>
        <v>0</v>
      </c>
      <c r="T45">
        <f>IF($D$10="yes",May!$E31,0)</f>
        <v>0</v>
      </c>
      <c r="U45">
        <f>IF($D$11="yes",June!$D31,0)</f>
        <v>0</v>
      </c>
      <c r="V45">
        <f>IF($D$11="yes",June!$E31,0)</f>
        <v>0</v>
      </c>
      <c r="W45">
        <f>IF($D$12="yes",July!$D31,0)</f>
        <v>0</v>
      </c>
      <c r="X45">
        <f>IF($D$12="yes",July!$E31,0)</f>
        <v>0</v>
      </c>
      <c r="Y45">
        <f>IF($D$13="yes",Aug!$D31,0)</f>
        <v>0</v>
      </c>
      <c r="Z45">
        <f>IF($D$13="yes",Aug!$E31,0)</f>
        <v>0</v>
      </c>
      <c r="AA45">
        <f>IF($D$14="yes",Sept!$D31,0)</f>
        <v>0</v>
      </c>
      <c r="AB45">
        <f>IF($D$14="yes",Sept!$E31,0)</f>
        <v>0</v>
      </c>
      <c r="AC45">
        <f>IF($D$15="yes",Oct!$D31,0)</f>
        <v>0</v>
      </c>
      <c r="AD45">
        <f>IF($D$15="yes",Oct!$E31,0)</f>
        <v>0</v>
      </c>
      <c r="AE45">
        <f>IF($D$16="yes",Nov!$D31,0)</f>
        <v>0</v>
      </c>
      <c r="AF45">
        <f>IF($D$16="yes",Nov!$E31,0)</f>
        <v>0</v>
      </c>
      <c r="AG45">
        <f>IF($D$17="yes",Dec!$D31,0)</f>
        <v>0</v>
      </c>
      <c r="AH45">
        <f>IF($D$17="yes",Dec!$E31,0)</f>
        <v>0</v>
      </c>
    </row>
    <row r="46" spans="2:34" x14ac:dyDescent="0.2">
      <c r="B46" s="2"/>
      <c r="C46" s="3" t="str">
        <f>+'Budget Data Input Sheet'!C33</f>
        <v>Personal loans</v>
      </c>
      <c r="D46" s="3"/>
      <c r="E46" s="16">
        <f t="shared" si="1"/>
        <v>0</v>
      </c>
      <c r="F46" s="16">
        <f t="shared" si="2"/>
        <v>0</v>
      </c>
      <c r="G46" s="17">
        <f t="shared" si="3"/>
        <v>0</v>
      </c>
      <c r="K46">
        <f>IF($D$6="yes",Jan!$D35,0)</f>
        <v>0</v>
      </c>
      <c r="L46">
        <f>IF($D$6="yes",Jan!$E35,0)</f>
        <v>0</v>
      </c>
      <c r="M46">
        <f>IF($D$7="yes",Feb!$D32,0)</f>
        <v>0</v>
      </c>
      <c r="N46">
        <f>IF($D$7="yes",Feb!$E32,0)</f>
        <v>0</v>
      </c>
      <c r="O46">
        <f>IF($D$8="yes",Mar!$D32,0)</f>
        <v>0</v>
      </c>
      <c r="P46">
        <f>IF($D$8="yes",Mar!$E32,0)</f>
        <v>0</v>
      </c>
      <c r="Q46">
        <f>IF($D$9="yes",Apr!$D32,0)</f>
        <v>0</v>
      </c>
      <c r="R46">
        <f>IF($D$9="yes",Apr!$E32,0)</f>
        <v>0</v>
      </c>
      <c r="S46">
        <f>IF($D$10="yes",May!$D32,0)</f>
        <v>0</v>
      </c>
      <c r="T46">
        <f>IF($D$10="yes",May!$E32,0)</f>
        <v>0</v>
      </c>
      <c r="U46">
        <f>IF($D$11="yes",June!$D32,0)</f>
        <v>0</v>
      </c>
      <c r="V46">
        <f>IF($D$11="yes",June!$E32,0)</f>
        <v>0</v>
      </c>
      <c r="W46">
        <f>IF($D$12="yes",July!$D32,0)</f>
        <v>0</v>
      </c>
      <c r="X46">
        <f>IF($D$12="yes",July!$E32,0)</f>
        <v>0</v>
      </c>
      <c r="Y46">
        <f>IF($D$13="yes",Aug!$D32,0)</f>
        <v>0</v>
      </c>
      <c r="Z46">
        <f>IF($D$13="yes",Aug!$E32,0)</f>
        <v>0</v>
      </c>
      <c r="AA46">
        <f>IF($D$14="yes",Sept!$D32,0)</f>
        <v>0</v>
      </c>
      <c r="AB46">
        <f>IF($D$14="yes",Sept!$E32,0)</f>
        <v>0</v>
      </c>
      <c r="AC46">
        <f>IF($D$15="yes",Oct!$D32,0)</f>
        <v>0</v>
      </c>
      <c r="AD46">
        <f>IF($D$15="yes",Oct!$E32,0)</f>
        <v>0</v>
      </c>
      <c r="AE46">
        <f>IF($D$16="yes",Nov!$D32,0)</f>
        <v>0</v>
      </c>
      <c r="AF46">
        <f>IF($D$16="yes",Nov!$E32,0)</f>
        <v>0</v>
      </c>
      <c r="AG46">
        <f>IF($D$17="yes",Dec!$D32,0)</f>
        <v>0</v>
      </c>
      <c r="AH46">
        <f>IF($D$17="yes",Dec!$E32,0)</f>
        <v>0</v>
      </c>
    </row>
    <row r="47" spans="2:34" x14ac:dyDescent="0.2">
      <c r="B47" s="2"/>
      <c r="C47" s="3" t="str">
        <f>+'Budget Data Input Sheet'!C34</f>
        <v>Gym membership</v>
      </c>
      <c r="D47" s="7"/>
      <c r="E47" s="16">
        <f t="shared" si="1"/>
        <v>0</v>
      </c>
      <c r="F47" s="16">
        <f t="shared" si="2"/>
        <v>0</v>
      </c>
      <c r="G47" s="17">
        <f t="shared" si="3"/>
        <v>0</v>
      </c>
      <c r="K47">
        <f>IF($D$6="yes",Jan!$D36,0)</f>
        <v>0</v>
      </c>
      <c r="L47">
        <f>IF($D$6="yes",Jan!$E36,0)</f>
        <v>0</v>
      </c>
      <c r="M47">
        <f>IF($D$7="yes",Feb!$D33,0)</f>
        <v>0</v>
      </c>
      <c r="N47">
        <f>IF($D$7="yes",Feb!$E33,0)</f>
        <v>0</v>
      </c>
      <c r="O47">
        <f>IF($D$8="yes",Mar!$D33,0)</f>
        <v>0</v>
      </c>
      <c r="P47">
        <f>IF($D$8="yes",Mar!$E33,0)</f>
        <v>0</v>
      </c>
      <c r="Q47">
        <f>IF($D$9="yes",Apr!$D33,0)</f>
        <v>0</v>
      </c>
      <c r="R47">
        <f>IF($D$9="yes",Apr!$E33,0)</f>
        <v>0</v>
      </c>
      <c r="S47">
        <f>IF($D$10="yes",May!$D33,0)</f>
        <v>0</v>
      </c>
      <c r="T47">
        <f>IF($D$10="yes",May!$E33,0)</f>
        <v>0</v>
      </c>
      <c r="U47">
        <f>IF($D$11="yes",June!$D33,0)</f>
        <v>0</v>
      </c>
      <c r="V47">
        <f>IF($D$11="yes",June!$E33,0)</f>
        <v>0</v>
      </c>
      <c r="W47">
        <f>IF($D$12="yes",July!$D33,0)</f>
        <v>0</v>
      </c>
      <c r="X47">
        <f>IF($D$12="yes",July!$E33,0)</f>
        <v>0</v>
      </c>
      <c r="Y47">
        <f>IF($D$13="yes",Aug!$D33,0)</f>
        <v>0</v>
      </c>
      <c r="Z47">
        <f>IF($D$13="yes",Aug!$E33,0)</f>
        <v>0</v>
      </c>
      <c r="AA47">
        <f>IF($D$14="yes",Sept!$D33,0)</f>
        <v>0</v>
      </c>
      <c r="AB47">
        <f>IF($D$14="yes",Sept!$E33,0)</f>
        <v>0</v>
      </c>
      <c r="AC47">
        <f>IF($D$15="yes",Oct!$D33,0)</f>
        <v>0</v>
      </c>
      <c r="AD47">
        <f>IF($D$15="yes",Oct!$E33,0)</f>
        <v>0</v>
      </c>
      <c r="AE47">
        <f>IF($D$16="yes",Nov!$D33,0)</f>
        <v>0</v>
      </c>
      <c r="AF47">
        <f>IF($D$16="yes",Nov!$E33,0)</f>
        <v>0</v>
      </c>
      <c r="AG47">
        <f>IF($D$17="yes",Dec!$D33,0)</f>
        <v>0</v>
      </c>
      <c r="AH47">
        <f>IF($D$17="yes",Dec!$E33,0)</f>
        <v>0</v>
      </c>
    </row>
    <row r="48" spans="2:34" x14ac:dyDescent="0.2">
      <c r="B48" s="2"/>
      <c r="C48" s="3" t="str">
        <f>+'Budget Data Input Sheet'!C35</f>
        <v>Education costs</v>
      </c>
      <c r="D48" s="7"/>
      <c r="E48" s="16">
        <f t="shared" si="1"/>
        <v>0</v>
      </c>
      <c r="F48" s="16">
        <f t="shared" si="2"/>
        <v>0</v>
      </c>
      <c r="G48" s="17">
        <f t="shared" si="3"/>
        <v>0</v>
      </c>
      <c r="K48">
        <f>IF($D$6="yes",Jan!$D37,0)</f>
        <v>0</v>
      </c>
      <c r="L48">
        <f>IF($D$6="yes",Jan!$E37,0)</f>
        <v>0</v>
      </c>
      <c r="M48">
        <f>IF($D$7="yes",Feb!$D34,0)</f>
        <v>0</v>
      </c>
      <c r="N48">
        <f>IF($D$7="yes",Feb!$E34,0)</f>
        <v>0</v>
      </c>
      <c r="O48">
        <f>IF($D$8="yes",Mar!$D34,0)</f>
        <v>0</v>
      </c>
      <c r="P48">
        <f>IF($D$8="yes",Mar!$E34,0)</f>
        <v>0</v>
      </c>
      <c r="Q48">
        <f>IF($D$9="yes",Apr!$D34,0)</f>
        <v>0</v>
      </c>
      <c r="R48">
        <f>IF($D$9="yes",Apr!$E34,0)</f>
        <v>0</v>
      </c>
      <c r="S48">
        <f>IF($D$10="yes",May!$D34,0)</f>
        <v>0</v>
      </c>
      <c r="T48">
        <f>IF($D$10="yes",May!$E34,0)</f>
        <v>0</v>
      </c>
      <c r="U48">
        <f>IF($D$11="yes",June!$D34,0)</f>
        <v>0</v>
      </c>
      <c r="V48">
        <f>IF($D$11="yes",June!$E34,0)</f>
        <v>0</v>
      </c>
      <c r="W48">
        <f>IF($D$12="yes",July!$D34,0)</f>
        <v>0</v>
      </c>
      <c r="X48">
        <f>IF($D$12="yes",July!$E34,0)</f>
        <v>0</v>
      </c>
      <c r="Y48">
        <f>IF($D$13="yes",Aug!$D34,0)</f>
        <v>0</v>
      </c>
      <c r="Z48">
        <f>IF($D$13="yes",Aug!$E34,0)</f>
        <v>0</v>
      </c>
      <c r="AA48">
        <f>IF($D$14="yes",Sept!$D34,0)</f>
        <v>0</v>
      </c>
      <c r="AB48">
        <f>IF($D$14="yes",Sept!$E34,0)</f>
        <v>0</v>
      </c>
      <c r="AC48">
        <f>IF($D$15="yes",Oct!$D34,0)</f>
        <v>0</v>
      </c>
      <c r="AD48">
        <f>IF($D$15="yes",Oct!$E34,0)</f>
        <v>0</v>
      </c>
      <c r="AE48">
        <f>IF($D$16="yes",Nov!$D34,0)</f>
        <v>0</v>
      </c>
      <c r="AF48">
        <f>IF($D$16="yes",Nov!$E34,0)</f>
        <v>0</v>
      </c>
      <c r="AG48">
        <f>IF($D$17="yes",Dec!$D34,0)</f>
        <v>0</v>
      </c>
      <c r="AH48">
        <f>IF($D$17="yes",Dec!$E34,0)</f>
        <v>0</v>
      </c>
    </row>
    <row r="49" spans="2:34" x14ac:dyDescent="0.2">
      <c r="B49" s="2"/>
      <c r="C49" s="3" t="str">
        <f>+'Budget Data Input Sheet'!C36</f>
        <v>Provision for future education costs</v>
      </c>
      <c r="D49" s="7"/>
      <c r="E49" s="16">
        <f t="shared" si="1"/>
        <v>0</v>
      </c>
      <c r="F49" s="16">
        <f t="shared" si="2"/>
        <v>0</v>
      </c>
      <c r="G49" s="17">
        <f t="shared" si="3"/>
        <v>0</v>
      </c>
      <c r="K49">
        <f>IF($D$6="yes",Jan!$D38,0)</f>
        <v>0</v>
      </c>
      <c r="L49">
        <f>IF($D$6="yes",Jan!$E38,0)</f>
        <v>0</v>
      </c>
      <c r="M49">
        <f>IF($D$7="yes",Feb!$D35,0)</f>
        <v>0</v>
      </c>
      <c r="N49">
        <f>IF($D$7="yes",Feb!$E35,0)</f>
        <v>0</v>
      </c>
      <c r="O49">
        <f>IF($D$8="yes",Mar!$D35,0)</f>
        <v>0</v>
      </c>
      <c r="P49">
        <f>IF($D$8="yes",Mar!$E35,0)</f>
        <v>0</v>
      </c>
      <c r="Q49">
        <f>IF($D$9="yes",Apr!$D35,0)</f>
        <v>0</v>
      </c>
      <c r="R49">
        <f>IF($D$9="yes",Apr!$E35,0)</f>
        <v>0</v>
      </c>
      <c r="S49">
        <f>IF($D$10="yes",May!$D35,0)</f>
        <v>0</v>
      </c>
      <c r="T49">
        <f>IF($D$10="yes",May!$E35,0)</f>
        <v>0</v>
      </c>
      <c r="U49">
        <f>IF($D$11="yes",June!$D35,0)</f>
        <v>0</v>
      </c>
      <c r="V49">
        <f>IF($D$11="yes",June!$E35,0)</f>
        <v>0</v>
      </c>
      <c r="W49">
        <f>IF($D$12="yes",July!$D35,0)</f>
        <v>0</v>
      </c>
      <c r="X49">
        <f>IF($D$12="yes",July!$E35,0)</f>
        <v>0</v>
      </c>
      <c r="Y49">
        <f>IF($D$13="yes",Aug!$D35,0)</f>
        <v>0</v>
      </c>
      <c r="Z49">
        <f>IF($D$13="yes",Aug!$E35,0)</f>
        <v>0</v>
      </c>
      <c r="AA49">
        <f>IF($D$14="yes",Sept!$D35,0)</f>
        <v>0</v>
      </c>
      <c r="AB49">
        <f>IF($D$14="yes",Sept!$E35,0)</f>
        <v>0</v>
      </c>
      <c r="AC49">
        <f>IF($D$15="yes",Oct!$D35,0)</f>
        <v>0</v>
      </c>
      <c r="AD49">
        <f>IF($D$15="yes",Oct!$E35,0)</f>
        <v>0</v>
      </c>
      <c r="AE49">
        <f>IF($D$16="yes",Nov!$D35,0)</f>
        <v>0</v>
      </c>
      <c r="AF49">
        <f>IF($D$16="yes",Nov!$E35,0)</f>
        <v>0</v>
      </c>
      <c r="AG49">
        <f>IF($D$17="yes",Dec!$D35,0)</f>
        <v>0</v>
      </c>
      <c r="AH49">
        <f>IF($D$17="yes",Dec!$E35,0)</f>
        <v>0</v>
      </c>
    </row>
    <row r="50" spans="2:34" x14ac:dyDescent="0.2">
      <c r="B50" s="2"/>
      <c r="C50" s="3" t="str">
        <f>+'Budget Data Input Sheet'!C37</f>
        <v>Savings for emergency fund</v>
      </c>
      <c r="D50" s="3"/>
      <c r="E50" s="16">
        <f t="shared" si="1"/>
        <v>0</v>
      </c>
      <c r="F50" s="16">
        <f t="shared" si="2"/>
        <v>0</v>
      </c>
      <c r="G50" s="17">
        <f t="shared" si="3"/>
        <v>0</v>
      </c>
      <c r="K50">
        <f>IF($D$6="yes",Jan!$D39,0)</f>
        <v>0</v>
      </c>
      <c r="L50">
        <f>IF($D$6="yes",Jan!$E39,0)</f>
        <v>0</v>
      </c>
      <c r="M50">
        <f>IF($D$7="yes",Feb!$D36,0)</f>
        <v>0</v>
      </c>
      <c r="N50">
        <f>IF($D$7="yes",Feb!$E36,0)</f>
        <v>0</v>
      </c>
      <c r="O50">
        <f>IF($D$8="yes",Mar!$D36,0)</f>
        <v>0</v>
      </c>
      <c r="P50">
        <f>IF($D$8="yes",Mar!$E36,0)</f>
        <v>0</v>
      </c>
      <c r="Q50">
        <f>IF($D$9="yes",Apr!$D36,0)</f>
        <v>0</v>
      </c>
      <c r="R50">
        <f>IF($D$9="yes",Apr!$E36,0)</f>
        <v>0</v>
      </c>
      <c r="S50">
        <f>IF($D$10="yes",May!$D36,0)</f>
        <v>0</v>
      </c>
      <c r="T50">
        <f>IF($D$10="yes",May!$E36,0)</f>
        <v>0</v>
      </c>
      <c r="U50">
        <f>IF($D$11="yes",June!$D36,0)</f>
        <v>0</v>
      </c>
      <c r="V50">
        <f>IF($D$11="yes",June!$E36,0)</f>
        <v>0</v>
      </c>
      <c r="W50">
        <f>IF($D$12="yes",July!$D36,0)</f>
        <v>0</v>
      </c>
      <c r="X50">
        <f>IF($D$12="yes",July!$E36,0)</f>
        <v>0</v>
      </c>
      <c r="Y50">
        <f>IF($D$13="yes",Aug!$D36,0)</f>
        <v>0</v>
      </c>
      <c r="Z50">
        <f>IF($D$13="yes",Aug!$E36,0)</f>
        <v>0</v>
      </c>
      <c r="AA50">
        <f>IF($D$14="yes",Sept!$D36,0)</f>
        <v>0</v>
      </c>
      <c r="AB50">
        <f>IF($D$14="yes",Sept!$E36,0)</f>
        <v>0</v>
      </c>
      <c r="AC50">
        <f>IF($D$15="yes",Oct!$D36,0)</f>
        <v>0</v>
      </c>
      <c r="AD50">
        <f>IF($D$15="yes",Oct!$E36,0)</f>
        <v>0</v>
      </c>
      <c r="AE50">
        <f>IF($D$16="yes",Nov!$D36,0)</f>
        <v>0</v>
      </c>
      <c r="AF50">
        <f>IF($D$16="yes",Nov!$E36,0)</f>
        <v>0</v>
      </c>
      <c r="AG50">
        <f>IF($D$17="yes",Dec!$D36,0)</f>
        <v>0</v>
      </c>
      <c r="AH50">
        <f>IF($D$17="yes",Dec!$E36,0)</f>
        <v>0</v>
      </c>
    </row>
    <row r="51" spans="2:34" x14ac:dyDescent="0.2">
      <c r="B51" s="2"/>
      <c r="C51" s="3" t="str">
        <f>+'Budget Data Input Sheet'!C38</f>
        <v>Savings for annual payments</v>
      </c>
      <c r="D51" s="3"/>
      <c r="E51" s="16">
        <f t="shared" si="1"/>
        <v>0</v>
      </c>
      <c r="F51" s="16">
        <f t="shared" si="2"/>
        <v>0</v>
      </c>
      <c r="G51" s="17">
        <f t="shared" si="3"/>
        <v>0</v>
      </c>
      <c r="K51">
        <f>IF($D$6="yes",Jan!$D40,0)</f>
        <v>0</v>
      </c>
      <c r="L51">
        <f>IF($D$6="yes",Jan!$E40,0)</f>
        <v>0</v>
      </c>
      <c r="M51">
        <f>IF($D$7="yes",Feb!$D37,0)</f>
        <v>0</v>
      </c>
      <c r="N51">
        <f>IF($D$7="yes",Feb!$E37,0)</f>
        <v>0</v>
      </c>
      <c r="O51">
        <f>IF($D$8="yes",Mar!$D37,0)</f>
        <v>0</v>
      </c>
      <c r="P51">
        <f>IF($D$8="yes",Mar!$E37,0)</f>
        <v>0</v>
      </c>
      <c r="Q51">
        <f>IF($D$9="yes",Apr!$D37,0)</f>
        <v>0</v>
      </c>
      <c r="R51">
        <f>IF($D$9="yes",Apr!$E37,0)</f>
        <v>0</v>
      </c>
      <c r="S51">
        <f>IF($D$10="yes",May!$D37,0)</f>
        <v>0</v>
      </c>
      <c r="T51">
        <f>IF($D$10="yes",May!$E37,0)</f>
        <v>0</v>
      </c>
      <c r="U51">
        <f>IF($D$11="yes",June!$D37,0)</f>
        <v>0</v>
      </c>
      <c r="V51">
        <f>IF($D$11="yes",June!$E37,0)</f>
        <v>0</v>
      </c>
      <c r="W51">
        <f>IF($D$12="yes",July!$D37,0)</f>
        <v>0</v>
      </c>
      <c r="X51">
        <f>IF($D$12="yes",July!$E37,0)</f>
        <v>0</v>
      </c>
      <c r="Y51">
        <f>IF($D$13="yes",Aug!$D37,0)</f>
        <v>0</v>
      </c>
      <c r="Z51">
        <f>IF($D$13="yes",Aug!$E37,0)</f>
        <v>0</v>
      </c>
      <c r="AA51">
        <f>IF($D$14="yes",Sept!$D37,0)</f>
        <v>0</v>
      </c>
      <c r="AB51">
        <f>IF($D$14="yes",Sept!$E37,0)</f>
        <v>0</v>
      </c>
      <c r="AC51">
        <f>IF($D$15="yes",Oct!$D37,0)</f>
        <v>0</v>
      </c>
      <c r="AD51">
        <f>IF($D$15="yes",Oct!$E37,0)</f>
        <v>0</v>
      </c>
      <c r="AE51">
        <f>IF($D$16="yes",Nov!$D37,0)</f>
        <v>0</v>
      </c>
      <c r="AF51">
        <f>IF($D$16="yes",Nov!$E37,0)</f>
        <v>0</v>
      </c>
      <c r="AG51">
        <f>IF($D$17="yes",Dec!$D37,0)</f>
        <v>0</v>
      </c>
      <c r="AH51">
        <f>IF($D$17="yes",Dec!$E37,0)</f>
        <v>0</v>
      </c>
    </row>
    <row r="52" spans="2:34" x14ac:dyDescent="0.2">
      <c r="B52" s="2"/>
      <c r="C52" s="3" t="str">
        <f>+'Budget Data Input Sheet'!C39</f>
        <v>Misc 1</v>
      </c>
      <c r="D52" s="3"/>
      <c r="E52" s="16">
        <f t="shared" si="1"/>
        <v>0</v>
      </c>
      <c r="F52" s="16">
        <f t="shared" si="2"/>
        <v>0</v>
      </c>
      <c r="G52" s="17">
        <f t="shared" si="3"/>
        <v>0</v>
      </c>
      <c r="K52">
        <f>IF($D$6="yes",Jan!$D41,0)</f>
        <v>0</v>
      </c>
      <c r="L52">
        <f>IF($D$6="yes",Jan!$E41,0)</f>
        <v>0</v>
      </c>
      <c r="M52">
        <f>IF($D$7="yes",Feb!$D38,0)</f>
        <v>0</v>
      </c>
      <c r="N52">
        <f>IF($D$7="yes",Feb!$E38,0)</f>
        <v>0</v>
      </c>
      <c r="O52">
        <f>IF($D$8="yes",Mar!$D38,0)</f>
        <v>0</v>
      </c>
      <c r="P52">
        <f>IF($D$8="yes",Mar!$E38,0)</f>
        <v>0</v>
      </c>
      <c r="Q52">
        <f>IF($D$9="yes",Apr!$D38,0)</f>
        <v>0</v>
      </c>
      <c r="R52">
        <f>IF($D$9="yes",Apr!$E38,0)</f>
        <v>0</v>
      </c>
      <c r="S52">
        <f>IF($D$10="yes",May!$D38,0)</f>
        <v>0</v>
      </c>
      <c r="T52">
        <f>IF($D$10="yes",May!$E38,0)</f>
        <v>0</v>
      </c>
      <c r="U52">
        <f>IF($D$11="yes",June!$D38,0)</f>
        <v>0</v>
      </c>
      <c r="V52">
        <f>IF($D$11="yes",June!$E38,0)</f>
        <v>0</v>
      </c>
      <c r="W52">
        <f>IF($D$12="yes",July!$D38,0)</f>
        <v>0</v>
      </c>
      <c r="X52">
        <f>IF($D$12="yes",July!$E38,0)</f>
        <v>0</v>
      </c>
      <c r="Y52">
        <f>IF($D$13="yes",Aug!$D38,0)</f>
        <v>0</v>
      </c>
      <c r="Z52">
        <f>IF($D$13="yes",Aug!$E38,0)</f>
        <v>0</v>
      </c>
      <c r="AA52">
        <f>IF($D$14="yes",Sept!$D38,0)</f>
        <v>0</v>
      </c>
      <c r="AB52">
        <f>IF($D$14="yes",Sept!$E38,0)</f>
        <v>0</v>
      </c>
      <c r="AC52">
        <f>IF($D$15="yes",Oct!$D38,0)</f>
        <v>0</v>
      </c>
      <c r="AD52">
        <f>IF($D$15="yes",Oct!$E38,0)</f>
        <v>0</v>
      </c>
      <c r="AE52">
        <f>IF($D$16="yes",Nov!$D38,0)</f>
        <v>0</v>
      </c>
      <c r="AF52">
        <f>IF($D$16="yes",Nov!$E38,0)</f>
        <v>0</v>
      </c>
      <c r="AG52">
        <f>IF($D$17="yes",Dec!$D38,0)</f>
        <v>0</v>
      </c>
      <c r="AH52">
        <f>IF($D$17="yes",Dec!$E38,0)</f>
        <v>0</v>
      </c>
    </row>
    <row r="53" spans="2:34" x14ac:dyDescent="0.2">
      <c r="B53" s="2"/>
      <c r="C53" s="3" t="str">
        <f>+'Budget Data Input Sheet'!C40</f>
        <v>Misc 2</v>
      </c>
      <c r="D53" s="3"/>
      <c r="E53" s="16">
        <f t="shared" si="1"/>
        <v>0</v>
      </c>
      <c r="F53" s="16">
        <f t="shared" si="2"/>
        <v>0</v>
      </c>
      <c r="G53" s="17">
        <f t="shared" si="3"/>
        <v>0</v>
      </c>
      <c r="K53">
        <f>IF($D$6="yes",Jan!$D42,0)</f>
        <v>0</v>
      </c>
      <c r="L53">
        <f>IF($D$6="yes",Jan!$E42,0)</f>
        <v>0</v>
      </c>
      <c r="M53">
        <f>IF($D$7="yes",Feb!$D39,0)</f>
        <v>0</v>
      </c>
      <c r="N53">
        <f>IF($D$7="yes",Feb!$E39,0)</f>
        <v>0</v>
      </c>
      <c r="O53">
        <f>IF($D$8="yes",Mar!$D39,0)</f>
        <v>0</v>
      </c>
      <c r="P53">
        <f>IF($D$8="yes",Mar!$E39,0)</f>
        <v>0</v>
      </c>
      <c r="Q53">
        <f>IF($D$9="yes",Apr!$D39,0)</f>
        <v>0</v>
      </c>
      <c r="R53">
        <f>IF($D$9="yes",Apr!$E39,0)</f>
        <v>0</v>
      </c>
      <c r="S53">
        <f>IF($D$10="yes",May!$D39,0)</f>
        <v>0</v>
      </c>
      <c r="T53">
        <f>IF($D$10="yes",May!$E39,0)</f>
        <v>0</v>
      </c>
      <c r="U53">
        <f>IF($D$11="yes",June!$D39,0)</f>
        <v>0</v>
      </c>
      <c r="V53">
        <f>IF($D$11="yes",June!$E39,0)</f>
        <v>0</v>
      </c>
      <c r="W53">
        <f>IF($D$12="yes",July!$D39,0)</f>
        <v>0</v>
      </c>
      <c r="X53">
        <f>IF($D$12="yes",July!$E39,0)</f>
        <v>0</v>
      </c>
      <c r="Y53">
        <f>IF($D$13="yes",Aug!$D39,0)</f>
        <v>0</v>
      </c>
      <c r="Z53">
        <f>IF($D$13="yes",Aug!$E39,0)</f>
        <v>0</v>
      </c>
      <c r="AA53">
        <f>IF($D$14="yes",Sept!$D39,0)</f>
        <v>0</v>
      </c>
      <c r="AB53">
        <f>IF($D$14="yes",Sept!$E39,0)</f>
        <v>0</v>
      </c>
      <c r="AC53">
        <f>IF($D$15="yes",Oct!$D39,0)</f>
        <v>0</v>
      </c>
      <c r="AD53">
        <f>IF($D$15="yes",Oct!$E39,0)</f>
        <v>0</v>
      </c>
      <c r="AE53">
        <f>IF($D$16="yes",Nov!$D39,0)</f>
        <v>0</v>
      </c>
      <c r="AF53">
        <f>IF($D$16="yes",Nov!$E39,0)</f>
        <v>0</v>
      </c>
      <c r="AG53">
        <f>IF($D$17="yes",Dec!$D39,0)</f>
        <v>0</v>
      </c>
      <c r="AH53">
        <f>IF($D$17="yes",Dec!$E39,0)</f>
        <v>0</v>
      </c>
    </row>
    <row r="54" spans="2:34" x14ac:dyDescent="0.2">
      <c r="B54" s="2"/>
      <c r="C54" s="8" t="s">
        <v>52</v>
      </c>
      <c r="D54" s="8"/>
      <c r="E54" s="22">
        <f>SUM(E36:E51)</f>
        <v>0</v>
      </c>
      <c r="F54" s="22">
        <f>SUM(F36:F51)</f>
        <v>0</v>
      </c>
      <c r="G54" s="23">
        <f>+E54-F54</f>
        <v>0</v>
      </c>
    </row>
    <row r="55" spans="2:34" x14ac:dyDescent="0.2">
      <c r="B55" s="2"/>
      <c r="C55" s="3"/>
      <c r="D55" s="3"/>
      <c r="E55" s="16"/>
      <c r="F55" s="16"/>
      <c r="G55" s="17"/>
    </row>
    <row r="56" spans="2:34" ht="15.75" x14ac:dyDescent="0.25">
      <c r="B56" s="10" t="s">
        <v>5</v>
      </c>
      <c r="C56" s="11" t="s">
        <v>62</v>
      </c>
      <c r="D56" s="11"/>
      <c r="E56" s="24" t="s">
        <v>0</v>
      </c>
      <c r="F56" s="24" t="s">
        <v>1</v>
      </c>
      <c r="G56" s="25" t="s">
        <v>58</v>
      </c>
    </row>
    <row r="57" spans="2:34" x14ac:dyDescent="0.2">
      <c r="B57" s="2"/>
      <c r="C57" s="3" t="str">
        <f>+'Budget Data Input Sheet'!C44</f>
        <v>Municipal services</v>
      </c>
      <c r="D57" s="3"/>
      <c r="E57" s="16">
        <f>+K57+M57+O57+Q57+S57+U57+W57+Y57+AA57+AC57+AE57+AG57</f>
        <v>0</v>
      </c>
      <c r="F57" s="16">
        <f>+L57+N57+P57+R57+T57+V57+X57+Z57+AB57+AD57+AF57+AH57</f>
        <v>0</v>
      </c>
      <c r="G57" s="17">
        <f>+E57-F57</f>
        <v>0</v>
      </c>
      <c r="K57">
        <f>IF($D$6="yes",Jan!$D46,0)</f>
        <v>0</v>
      </c>
      <c r="L57">
        <f>IF($D$6="yes",Jan!$E46,0)</f>
        <v>0</v>
      </c>
      <c r="M57">
        <f>IF($D$7="yes",Feb!$D43,0)</f>
        <v>0</v>
      </c>
      <c r="N57">
        <f>IF($D$7="yes",Feb!$E43,0)</f>
        <v>0</v>
      </c>
      <c r="O57">
        <f>IF($D$8="yes",Mar!$D43,0)</f>
        <v>0</v>
      </c>
      <c r="P57">
        <f>IF($D$8="yes",Mar!$E43,0)</f>
        <v>0</v>
      </c>
      <c r="Q57">
        <f>IF($D$9="yes",Apr!$D43,0)</f>
        <v>0</v>
      </c>
      <c r="R57">
        <f>IF($D$9="yes",Apr!$E43,0)</f>
        <v>0</v>
      </c>
      <c r="S57">
        <f>IF($D$10="yes",May!$D43,0)</f>
        <v>0</v>
      </c>
      <c r="T57">
        <f>IF($D$10="yes",May!$E43,0)</f>
        <v>0</v>
      </c>
      <c r="U57">
        <f>IF($D$11="yes",June!$D43,0)</f>
        <v>0</v>
      </c>
      <c r="V57">
        <f>IF($D$11="yes",June!$E43,0)</f>
        <v>0</v>
      </c>
      <c r="W57">
        <f>IF($D$12="yes",July!$D43,0)</f>
        <v>0</v>
      </c>
      <c r="X57">
        <f>IF($D$12="yes",July!$E43,0)</f>
        <v>0</v>
      </c>
      <c r="Y57">
        <f>IF($D$13="yes",Aug!$D43,0)</f>
        <v>0</v>
      </c>
      <c r="Z57">
        <f>IF($D$13="yes",Aug!$E43,0)</f>
        <v>0</v>
      </c>
      <c r="AA57">
        <f>IF($D$14="yes",Sept!$D43,0)</f>
        <v>0</v>
      </c>
      <c r="AB57">
        <f>IF($D$14="yes",Sept!$E43,0)</f>
        <v>0</v>
      </c>
      <c r="AC57">
        <f>IF($D$15="yes",Oct!$D43,0)</f>
        <v>0</v>
      </c>
      <c r="AD57">
        <f>IF($D$15="yes",Oct!$E43,0)</f>
        <v>0</v>
      </c>
      <c r="AE57">
        <f>IF($D$16="yes",Nov!$D43,0)</f>
        <v>0</v>
      </c>
      <c r="AF57">
        <f>IF($D$16="yes",Nov!$E43,0)</f>
        <v>0</v>
      </c>
      <c r="AG57">
        <f>IF($D$17="yes",Dec!$D43,0)</f>
        <v>0</v>
      </c>
      <c r="AH57">
        <f>IF($D$17="yes",Dec!$E43,0)</f>
        <v>0</v>
      </c>
    </row>
    <row r="58" spans="2:34" x14ac:dyDescent="0.2">
      <c r="B58" s="2"/>
      <c r="C58" s="3" t="str">
        <f>+'Budget Data Input Sheet'!C45</f>
        <v>Telephone / DSTV / Internet</v>
      </c>
      <c r="D58" s="3"/>
      <c r="E58" s="16">
        <f t="shared" ref="E58:E65" si="4">+K58+M58+O58+Q58+S58+U58+W58+Y58+AA58+AC58+AE58+AG58</f>
        <v>0</v>
      </c>
      <c r="F58" s="16">
        <f t="shared" ref="F58:F65" si="5">+L58+N58+P58+R58+T58+V58+X58+Z58+AB58+AD58+AF58+AH58</f>
        <v>0</v>
      </c>
      <c r="G58" s="17">
        <f t="shared" ref="G58:G65" si="6">+E58-F58</f>
        <v>0</v>
      </c>
      <c r="K58">
        <f>IF($D$6="yes",Jan!$D47,0)</f>
        <v>0</v>
      </c>
      <c r="L58">
        <f>IF($D$6="yes",Jan!$E47,0)</f>
        <v>0</v>
      </c>
      <c r="M58">
        <f>IF($D$7="yes",Feb!$D44,0)</f>
        <v>0</v>
      </c>
      <c r="N58">
        <f>IF($D$7="yes",Feb!$E44,0)</f>
        <v>0</v>
      </c>
      <c r="O58">
        <f>IF($D$8="yes",Mar!$D44,0)</f>
        <v>0</v>
      </c>
      <c r="P58">
        <f>IF($D$8="yes",Mar!$E44,0)</f>
        <v>0</v>
      </c>
      <c r="Q58">
        <f>IF($D$9="yes",Apr!$D44,0)</f>
        <v>0</v>
      </c>
      <c r="R58">
        <f>IF($D$9="yes",Apr!$E44,0)</f>
        <v>0</v>
      </c>
      <c r="S58">
        <f>IF($D$10="yes",May!$D44,0)</f>
        <v>0</v>
      </c>
      <c r="T58">
        <f>IF($D$10="yes",May!$E44,0)</f>
        <v>0</v>
      </c>
      <c r="U58">
        <f>IF($D$11="yes",June!$D44,0)</f>
        <v>0</v>
      </c>
      <c r="V58">
        <f>IF($D$11="yes",June!$E44,0)</f>
        <v>0</v>
      </c>
      <c r="W58">
        <f>IF($D$12="yes",July!$D44,0)</f>
        <v>0</v>
      </c>
      <c r="X58">
        <f>IF($D$12="yes",July!$E44,0)</f>
        <v>0</v>
      </c>
      <c r="Y58">
        <f>IF($D$13="yes",Aug!$D44,0)</f>
        <v>0</v>
      </c>
      <c r="Z58">
        <f>IF($D$13="yes",Aug!$E44,0)</f>
        <v>0</v>
      </c>
      <c r="AA58">
        <f>IF($D$14="yes",Sept!$D44,0)</f>
        <v>0</v>
      </c>
      <c r="AB58">
        <f>IF($D$14="yes",Sept!$E44,0)</f>
        <v>0</v>
      </c>
      <c r="AC58">
        <f>IF($D$15="yes",Oct!$D44,0)</f>
        <v>0</v>
      </c>
      <c r="AD58">
        <f>IF($D$15="yes",Oct!$E44,0)</f>
        <v>0</v>
      </c>
      <c r="AE58">
        <f>IF($D$16="yes",Nov!$D44,0)</f>
        <v>0</v>
      </c>
      <c r="AF58">
        <f>IF($D$16="yes",Nov!$E44,0)</f>
        <v>0</v>
      </c>
      <c r="AG58">
        <f>IF($D$17="yes",Dec!$D44,0)</f>
        <v>0</v>
      </c>
      <c r="AH58">
        <f>IF($D$17="yes",Dec!$E44,0)</f>
        <v>0</v>
      </c>
    </row>
    <row r="59" spans="2:34" x14ac:dyDescent="0.2">
      <c r="B59" s="2"/>
      <c r="C59" s="3" t="str">
        <f>+'Budget Data Input Sheet'!C46</f>
        <v xml:space="preserve">Household expenses </v>
      </c>
      <c r="D59" s="3"/>
      <c r="E59" s="16">
        <f t="shared" si="4"/>
        <v>0</v>
      </c>
      <c r="F59" s="16">
        <f t="shared" si="5"/>
        <v>0</v>
      </c>
      <c r="G59" s="17">
        <f t="shared" si="6"/>
        <v>0</v>
      </c>
      <c r="K59">
        <f>IF($D$6="yes",Jan!$D48,0)</f>
        <v>0</v>
      </c>
      <c r="L59">
        <f>IF($D$6="yes",Jan!$E48,0)</f>
        <v>0</v>
      </c>
      <c r="M59">
        <f>IF($D$7="yes",Feb!$D45,0)</f>
        <v>0</v>
      </c>
      <c r="N59">
        <f>IF($D$7="yes",Feb!$E45,0)</f>
        <v>0</v>
      </c>
      <c r="O59">
        <f>IF($D$8="yes",Mar!$D45,0)</f>
        <v>0</v>
      </c>
      <c r="P59">
        <f>IF($D$8="yes",Mar!$E45,0)</f>
        <v>0</v>
      </c>
      <c r="Q59">
        <f>IF($D$9="yes",Apr!$D45,0)</f>
        <v>0</v>
      </c>
      <c r="R59">
        <f>IF($D$9="yes",Apr!$E45,0)</f>
        <v>0</v>
      </c>
      <c r="S59">
        <f>IF($D$10="yes",May!$D45,0)</f>
        <v>0</v>
      </c>
      <c r="T59">
        <f>IF($D$10="yes",May!$E45,0)</f>
        <v>0</v>
      </c>
      <c r="U59">
        <f>IF($D$11="yes",June!$D45,0)</f>
        <v>0</v>
      </c>
      <c r="V59">
        <f>IF($D$11="yes",June!$E45,0)</f>
        <v>0</v>
      </c>
      <c r="W59">
        <f>IF($D$12="yes",July!$D45,0)</f>
        <v>0</v>
      </c>
      <c r="X59">
        <f>IF($D$12="yes",July!$E45,0)</f>
        <v>0</v>
      </c>
      <c r="Y59">
        <f>IF($D$13="yes",Aug!$D45,0)</f>
        <v>0</v>
      </c>
      <c r="Z59">
        <f>IF($D$13="yes",Aug!$E45,0)</f>
        <v>0</v>
      </c>
      <c r="AA59">
        <f>IF($D$14="yes",Sept!$D45,0)</f>
        <v>0</v>
      </c>
      <c r="AB59">
        <f>IF($D$14="yes",Sept!$E45,0)</f>
        <v>0</v>
      </c>
      <c r="AC59">
        <f>IF($D$15="yes",Oct!$D45,0)</f>
        <v>0</v>
      </c>
      <c r="AD59">
        <f>IF($D$15="yes",Oct!$E45,0)</f>
        <v>0</v>
      </c>
      <c r="AE59">
        <f>IF($D$16="yes",Nov!$D45,0)</f>
        <v>0</v>
      </c>
      <c r="AF59">
        <f>IF($D$16="yes",Nov!$E45,0)</f>
        <v>0</v>
      </c>
      <c r="AG59">
        <f>IF($D$17="yes",Dec!$D45,0)</f>
        <v>0</v>
      </c>
      <c r="AH59">
        <f>IF($D$17="yes",Dec!$E45,0)</f>
        <v>0</v>
      </c>
    </row>
    <row r="60" spans="2:34" x14ac:dyDescent="0.2">
      <c r="B60" s="2"/>
      <c r="C60" s="3" t="str">
        <f>+'Budget Data Input Sheet'!C47</f>
        <v>Food</v>
      </c>
      <c r="D60" s="3"/>
      <c r="E60" s="16">
        <f t="shared" si="4"/>
        <v>0</v>
      </c>
      <c r="F60" s="16">
        <f t="shared" si="5"/>
        <v>0</v>
      </c>
      <c r="G60" s="17">
        <f t="shared" si="6"/>
        <v>0</v>
      </c>
      <c r="K60">
        <f>IF($D$6="yes",Jan!$D49,0)</f>
        <v>0</v>
      </c>
      <c r="L60">
        <f>IF($D$6="yes",Jan!$E49,0)</f>
        <v>0</v>
      </c>
      <c r="M60">
        <f>IF($D$7="yes",Feb!$D46,0)</f>
        <v>0</v>
      </c>
      <c r="N60">
        <f>IF($D$7="yes",Feb!$E46,0)</f>
        <v>0</v>
      </c>
      <c r="O60">
        <f>IF($D$8="yes",Mar!$D46,0)</f>
        <v>0</v>
      </c>
      <c r="P60">
        <f>IF($D$8="yes",Mar!$E46,0)</f>
        <v>0</v>
      </c>
      <c r="Q60">
        <f>IF($D$9="yes",Apr!$D46,0)</f>
        <v>0</v>
      </c>
      <c r="R60">
        <f>IF($D$9="yes",Apr!$E46,0)</f>
        <v>0</v>
      </c>
      <c r="S60">
        <f>IF($D$10="yes",May!$D46,0)</f>
        <v>0</v>
      </c>
      <c r="T60">
        <f>IF($D$10="yes",May!$E46,0)</f>
        <v>0</v>
      </c>
      <c r="U60">
        <f>IF($D$11="yes",June!$D46,0)</f>
        <v>0</v>
      </c>
      <c r="V60">
        <f>IF($D$11="yes",June!$E46,0)</f>
        <v>0</v>
      </c>
      <c r="W60">
        <f>IF($D$12="yes",July!$D46,0)</f>
        <v>0</v>
      </c>
      <c r="X60">
        <f>IF($D$12="yes",July!$E46,0)</f>
        <v>0</v>
      </c>
      <c r="Y60">
        <f>IF($D$13="yes",Aug!$D46,0)</f>
        <v>0</v>
      </c>
      <c r="Z60">
        <f>IF($D$13="yes",Aug!$E46,0)</f>
        <v>0</v>
      </c>
      <c r="AA60">
        <f>IF($D$14="yes",Sept!$D46,0)</f>
        <v>0</v>
      </c>
      <c r="AB60">
        <f>IF($D$14="yes",Sept!$E46,0)</f>
        <v>0</v>
      </c>
      <c r="AC60">
        <f>IF($D$15="yes",Oct!$D46,0)</f>
        <v>0</v>
      </c>
      <c r="AD60">
        <f>IF($D$15="yes",Oct!$E46,0)</f>
        <v>0</v>
      </c>
      <c r="AE60">
        <f>IF($D$16="yes",Nov!$D46,0)</f>
        <v>0</v>
      </c>
      <c r="AF60">
        <f>IF($D$16="yes",Nov!$E46,0)</f>
        <v>0</v>
      </c>
      <c r="AG60">
        <f>IF($D$17="yes",Dec!$D46,0)</f>
        <v>0</v>
      </c>
      <c r="AH60">
        <f>IF($D$17="yes",Dec!$E46,0)</f>
        <v>0</v>
      </c>
    </row>
    <row r="61" spans="2:34" x14ac:dyDescent="0.2">
      <c r="B61" s="2"/>
      <c r="C61" s="3" t="str">
        <f>+'Budget Data Input Sheet'!C48</f>
        <v>Bank charges</v>
      </c>
      <c r="D61" s="3"/>
      <c r="E61" s="16">
        <f t="shared" si="4"/>
        <v>0</v>
      </c>
      <c r="F61" s="16">
        <f t="shared" si="5"/>
        <v>0</v>
      </c>
      <c r="G61" s="17">
        <f t="shared" si="6"/>
        <v>0</v>
      </c>
      <c r="K61">
        <f>IF($D$6="yes",Jan!$D50,0)</f>
        <v>0</v>
      </c>
      <c r="L61">
        <f>IF($D$6="yes",Jan!$E50,0)</f>
        <v>0</v>
      </c>
      <c r="M61">
        <f>IF($D$7="yes",Feb!$D47,0)</f>
        <v>0</v>
      </c>
      <c r="N61">
        <f>IF($D$7="yes",Feb!$E47,0)</f>
        <v>0</v>
      </c>
      <c r="O61">
        <f>IF($D$8="yes",Mar!$D47,0)</f>
        <v>0</v>
      </c>
      <c r="P61">
        <f>IF($D$8="yes",Mar!$E47,0)</f>
        <v>0</v>
      </c>
      <c r="Q61">
        <f>IF($D$9="yes",Apr!$D47,0)</f>
        <v>0</v>
      </c>
      <c r="R61">
        <f>IF($D$9="yes",Apr!$E47,0)</f>
        <v>0</v>
      </c>
      <c r="S61">
        <f>IF($D$10="yes",May!$D47,0)</f>
        <v>0</v>
      </c>
      <c r="T61">
        <f>IF($D$10="yes",May!$E47,0)</f>
        <v>0</v>
      </c>
      <c r="U61">
        <f>IF($D$11="yes",June!$D47,0)</f>
        <v>0</v>
      </c>
      <c r="V61">
        <f>IF($D$11="yes",June!$E47,0)</f>
        <v>0</v>
      </c>
      <c r="W61">
        <f>IF($D$12="yes",July!$D47,0)</f>
        <v>0</v>
      </c>
      <c r="X61">
        <f>IF($D$12="yes",July!$E47,0)</f>
        <v>0</v>
      </c>
      <c r="Y61">
        <f>IF($D$13="yes",Aug!$D47,0)</f>
        <v>0</v>
      </c>
      <c r="Z61">
        <f>IF($D$13="yes",Aug!$E47,0)</f>
        <v>0</v>
      </c>
      <c r="AA61">
        <f>IF($D$14="yes",Sept!$D47,0)</f>
        <v>0</v>
      </c>
      <c r="AB61">
        <f>IF($D$14="yes",Sept!$E47,0)</f>
        <v>0</v>
      </c>
      <c r="AC61">
        <f>IF($D$15="yes",Oct!$D47,0)</f>
        <v>0</v>
      </c>
      <c r="AD61">
        <f>IF($D$15="yes",Oct!$E47,0)</f>
        <v>0</v>
      </c>
      <c r="AE61">
        <f>IF($D$16="yes",Nov!$D47,0)</f>
        <v>0</v>
      </c>
      <c r="AF61">
        <f>IF($D$16="yes",Nov!$E47,0)</f>
        <v>0</v>
      </c>
      <c r="AG61">
        <f>IF($D$17="yes",Dec!$D47,0)</f>
        <v>0</v>
      </c>
      <c r="AH61">
        <f>IF($D$17="yes",Dec!$E47,0)</f>
        <v>0</v>
      </c>
    </row>
    <row r="62" spans="2:34" x14ac:dyDescent="0.2">
      <c r="B62" s="2"/>
      <c r="C62" s="3" t="str">
        <f>+'Budget Data Input Sheet'!C49</f>
        <v xml:space="preserve">Electricity </v>
      </c>
      <c r="D62" s="3"/>
      <c r="E62" s="16">
        <f t="shared" si="4"/>
        <v>0</v>
      </c>
      <c r="F62" s="16">
        <f t="shared" si="5"/>
        <v>0</v>
      </c>
      <c r="G62" s="17">
        <f t="shared" si="6"/>
        <v>0</v>
      </c>
      <c r="K62">
        <f>IF($D$6="yes",Jan!$D51,0)</f>
        <v>0</v>
      </c>
      <c r="L62">
        <f>IF($D$6="yes",Jan!$E51,0)</f>
        <v>0</v>
      </c>
      <c r="M62">
        <f>IF($D$7="yes",Feb!$D48,0)</f>
        <v>0</v>
      </c>
      <c r="N62">
        <f>IF($D$7="yes",Feb!$E48,0)</f>
        <v>0</v>
      </c>
      <c r="O62">
        <f>IF($D$8="yes",Mar!$D48,0)</f>
        <v>0</v>
      </c>
      <c r="P62">
        <f>IF($D$8="yes",Mar!$E48,0)</f>
        <v>0</v>
      </c>
      <c r="Q62">
        <f>IF($D$9="yes",Apr!$D48,0)</f>
        <v>0</v>
      </c>
      <c r="R62">
        <f>IF($D$9="yes",Apr!$E48,0)</f>
        <v>0</v>
      </c>
      <c r="S62">
        <f>IF($D$10="yes",May!$D48,0)</f>
        <v>0</v>
      </c>
      <c r="T62">
        <f>IF($D$10="yes",May!$E48,0)</f>
        <v>0</v>
      </c>
      <c r="U62">
        <f>IF($D$11="yes",June!$D48,0)</f>
        <v>0</v>
      </c>
      <c r="V62">
        <f>IF($D$11="yes",June!$E48,0)</f>
        <v>0</v>
      </c>
      <c r="W62">
        <f>IF($D$12="yes",July!$D48,0)</f>
        <v>0</v>
      </c>
      <c r="X62">
        <f>IF($D$12="yes",July!$E48,0)</f>
        <v>0</v>
      </c>
      <c r="Y62">
        <f>IF($D$13="yes",Aug!$D48,0)</f>
        <v>0</v>
      </c>
      <c r="Z62">
        <f>IF($D$13="yes",Aug!$E48,0)</f>
        <v>0</v>
      </c>
      <c r="AA62">
        <f>IF($D$14="yes",Sept!$D48,0)</f>
        <v>0</v>
      </c>
      <c r="AB62">
        <f>IF($D$14="yes",Sept!$E48,0)</f>
        <v>0</v>
      </c>
      <c r="AC62">
        <f>IF($D$15="yes",Oct!$D48,0)</f>
        <v>0</v>
      </c>
      <c r="AD62">
        <f>IF($D$15="yes",Oct!$E48,0)</f>
        <v>0</v>
      </c>
      <c r="AE62">
        <f>IF($D$16="yes",Nov!$D48,0)</f>
        <v>0</v>
      </c>
      <c r="AF62">
        <f>IF($D$16="yes",Nov!$E48,0)</f>
        <v>0</v>
      </c>
      <c r="AG62">
        <f>IF($D$17="yes",Dec!$D48,0)</f>
        <v>0</v>
      </c>
      <c r="AH62">
        <f>IF($D$17="yes",Dec!$E48,0)</f>
        <v>0</v>
      </c>
    </row>
    <row r="63" spans="2:34" x14ac:dyDescent="0.2">
      <c r="B63" s="2"/>
      <c r="C63" s="3" t="str">
        <f>+'Budget Data Input Sheet'!C50</f>
        <v>Water</v>
      </c>
      <c r="D63" s="3"/>
      <c r="E63" s="16">
        <f t="shared" si="4"/>
        <v>0</v>
      </c>
      <c r="F63" s="16">
        <f t="shared" si="5"/>
        <v>0</v>
      </c>
      <c r="G63" s="17">
        <f t="shared" si="6"/>
        <v>0</v>
      </c>
      <c r="K63">
        <f>IF($D$6="yes",Jan!$D52,0)</f>
        <v>0</v>
      </c>
      <c r="L63">
        <f>IF($D$6="yes",Jan!$E52,0)</f>
        <v>0</v>
      </c>
      <c r="M63">
        <f>IF($D$7="yes",Feb!$D49,0)</f>
        <v>0</v>
      </c>
      <c r="N63">
        <f>IF($D$7="yes",Feb!$E49,0)</f>
        <v>0</v>
      </c>
      <c r="O63">
        <f>IF($D$8="yes",Mar!$D49,0)</f>
        <v>0</v>
      </c>
      <c r="P63">
        <f>IF($D$8="yes",Mar!$E49,0)</f>
        <v>0</v>
      </c>
      <c r="Q63">
        <f>IF($D$9="yes",Apr!$D49,0)</f>
        <v>0</v>
      </c>
      <c r="R63">
        <f>IF($D$9="yes",Apr!$E49,0)</f>
        <v>0</v>
      </c>
      <c r="S63">
        <f>IF($D$10="yes",May!$D49,0)</f>
        <v>0</v>
      </c>
      <c r="T63">
        <f>IF($D$10="yes",May!$E49,0)</f>
        <v>0</v>
      </c>
      <c r="U63">
        <f>IF($D$11="yes",June!$D49,0)</f>
        <v>0</v>
      </c>
      <c r="V63">
        <f>IF($D$11="yes",June!$E49,0)</f>
        <v>0</v>
      </c>
      <c r="W63">
        <f>IF($D$12="yes",July!$D49,0)</f>
        <v>0</v>
      </c>
      <c r="X63">
        <f>IF($D$12="yes",July!$E49,0)</f>
        <v>0</v>
      </c>
      <c r="Y63">
        <f>IF($D$13="yes",Aug!$D49,0)</f>
        <v>0</v>
      </c>
      <c r="Z63">
        <f>IF($D$13="yes",Aug!$E49,0)</f>
        <v>0</v>
      </c>
      <c r="AA63">
        <f>IF($D$14="yes",Sept!$D49,0)</f>
        <v>0</v>
      </c>
      <c r="AB63">
        <f>IF($D$14="yes",Sept!$E49,0)</f>
        <v>0</v>
      </c>
      <c r="AC63">
        <f>IF($D$15="yes",Oct!$D49,0)</f>
        <v>0</v>
      </c>
      <c r="AD63">
        <f>IF($D$15="yes",Oct!$E49,0)</f>
        <v>0</v>
      </c>
      <c r="AE63">
        <f>IF($D$16="yes",Nov!$D49,0)</f>
        <v>0</v>
      </c>
      <c r="AF63">
        <f>IF($D$16="yes",Nov!$E49,0)</f>
        <v>0</v>
      </c>
      <c r="AG63">
        <f>IF($D$17="yes",Dec!$D49,0)</f>
        <v>0</v>
      </c>
      <c r="AH63">
        <f>IF($D$17="yes",Dec!$E49,0)</f>
        <v>0</v>
      </c>
    </row>
    <row r="64" spans="2:34" x14ac:dyDescent="0.2">
      <c r="B64" s="2"/>
      <c r="C64" s="3" t="str">
        <f>+'Budget Data Input Sheet'!C51</f>
        <v>Misc 1</v>
      </c>
      <c r="D64" s="3"/>
      <c r="E64" s="16">
        <f t="shared" si="4"/>
        <v>0</v>
      </c>
      <c r="F64" s="16">
        <f t="shared" si="5"/>
        <v>0</v>
      </c>
      <c r="G64" s="17">
        <f t="shared" si="6"/>
        <v>0</v>
      </c>
      <c r="K64">
        <f>IF($D$6="yes",Jan!$D53,0)</f>
        <v>0</v>
      </c>
      <c r="L64">
        <f>IF($D$6="yes",Jan!$E53,0)</f>
        <v>0</v>
      </c>
      <c r="M64">
        <f>IF($D$7="yes",Feb!$D50,0)</f>
        <v>0</v>
      </c>
      <c r="N64">
        <f>IF($D$7="yes",Feb!$E50,0)</f>
        <v>0</v>
      </c>
      <c r="O64">
        <f>IF($D$8="yes",Mar!$D50,0)</f>
        <v>0</v>
      </c>
      <c r="P64">
        <f>IF($D$8="yes",Mar!$E50,0)</f>
        <v>0</v>
      </c>
      <c r="Q64">
        <f>IF($D$9="yes",Apr!$D50,0)</f>
        <v>0</v>
      </c>
      <c r="R64">
        <f>IF($D$9="yes",Apr!$E50,0)</f>
        <v>0</v>
      </c>
      <c r="S64">
        <f>IF($D$10="yes",May!$D50,0)</f>
        <v>0</v>
      </c>
      <c r="T64">
        <f>IF($D$10="yes",May!$E50,0)</f>
        <v>0</v>
      </c>
      <c r="U64">
        <f>IF($D$11="yes",June!$D50,0)</f>
        <v>0</v>
      </c>
      <c r="V64">
        <f>IF($D$11="yes",June!$E50,0)</f>
        <v>0</v>
      </c>
      <c r="W64">
        <f>IF($D$12="yes",July!$D50,0)</f>
        <v>0</v>
      </c>
      <c r="X64">
        <f>IF($D$12="yes",July!$E50,0)</f>
        <v>0</v>
      </c>
      <c r="Y64">
        <f>IF($D$13="yes",Aug!$D50,0)</f>
        <v>0</v>
      </c>
      <c r="Z64">
        <f>IF($D$13="yes",Aug!$E50,0)</f>
        <v>0</v>
      </c>
      <c r="AA64">
        <f>IF($D$14="yes",Sept!$D50,0)</f>
        <v>0</v>
      </c>
      <c r="AB64">
        <f>IF($D$14="yes",Sept!$E50,0)</f>
        <v>0</v>
      </c>
      <c r="AC64">
        <f>IF($D$15="yes",Oct!$D50,0)</f>
        <v>0</v>
      </c>
      <c r="AD64">
        <f>IF($D$15="yes",Oct!$E50,0)</f>
        <v>0</v>
      </c>
      <c r="AE64">
        <f>IF($D$16="yes",Nov!$D50,0)</f>
        <v>0</v>
      </c>
      <c r="AF64">
        <f>IF($D$16="yes",Nov!$E50,0)</f>
        <v>0</v>
      </c>
      <c r="AG64">
        <f>IF($D$17="yes",Dec!$D50,0)</f>
        <v>0</v>
      </c>
      <c r="AH64">
        <f>IF($D$17="yes",Dec!$E50,0)</f>
        <v>0</v>
      </c>
    </row>
    <row r="65" spans="2:34" x14ac:dyDescent="0.2">
      <c r="B65" s="2"/>
      <c r="C65" s="3" t="str">
        <f>+'Budget Data Input Sheet'!C52</f>
        <v>Misc 2</v>
      </c>
      <c r="D65" s="3"/>
      <c r="E65" s="16">
        <f t="shared" si="4"/>
        <v>0</v>
      </c>
      <c r="F65" s="16">
        <f t="shared" si="5"/>
        <v>0</v>
      </c>
      <c r="G65" s="17">
        <f t="shared" si="6"/>
        <v>0</v>
      </c>
      <c r="K65">
        <f>IF($D$6="yes",Jan!$D54,0)</f>
        <v>0</v>
      </c>
      <c r="L65">
        <f>IF($D$6="yes",Jan!$E54,0)</f>
        <v>0</v>
      </c>
      <c r="M65">
        <f>IF($D$7="yes",Feb!$D51,0)</f>
        <v>0</v>
      </c>
      <c r="N65">
        <f>IF($D$7="yes",Feb!$E51,0)</f>
        <v>0</v>
      </c>
      <c r="O65">
        <f>IF($D$8="yes",Mar!$D51,0)</f>
        <v>0</v>
      </c>
      <c r="P65">
        <f>IF($D$8="yes",Mar!$E51,0)</f>
        <v>0</v>
      </c>
      <c r="Q65">
        <f>IF($D$9="yes",Apr!$D51,0)</f>
        <v>0</v>
      </c>
      <c r="R65">
        <f>IF($D$9="yes",Apr!$E51,0)</f>
        <v>0</v>
      </c>
      <c r="S65">
        <f>IF($D$10="yes",May!$D51,0)</f>
        <v>0</v>
      </c>
      <c r="T65">
        <f>IF($D$10="yes",May!$E51,0)</f>
        <v>0</v>
      </c>
      <c r="U65">
        <f>IF($D$11="yes",June!$D51,0)</f>
        <v>0</v>
      </c>
      <c r="V65">
        <f>IF($D$11="yes",June!$E51,0)</f>
        <v>0</v>
      </c>
      <c r="W65">
        <f>IF($D$12="yes",July!$D51,0)</f>
        <v>0</v>
      </c>
      <c r="X65">
        <f>IF($D$12="yes",July!$E51,0)</f>
        <v>0</v>
      </c>
      <c r="Y65">
        <f>IF($D$13="yes",Aug!$D51,0)</f>
        <v>0</v>
      </c>
      <c r="Z65">
        <f>IF($D$13="yes",Aug!$E51,0)</f>
        <v>0</v>
      </c>
      <c r="AA65">
        <f>IF($D$14="yes",Sept!$D51,0)</f>
        <v>0</v>
      </c>
      <c r="AB65">
        <f>IF($D$14="yes",Sept!$E51,0)</f>
        <v>0</v>
      </c>
      <c r="AC65">
        <f>IF($D$15="yes",Oct!$D51,0)</f>
        <v>0</v>
      </c>
      <c r="AD65">
        <f>IF($D$15="yes",Oct!$E51,0)</f>
        <v>0</v>
      </c>
      <c r="AE65">
        <f>IF($D$16="yes",Nov!$D51,0)</f>
        <v>0</v>
      </c>
      <c r="AF65">
        <f>IF($D$16="yes",Nov!$E51,0)</f>
        <v>0</v>
      </c>
      <c r="AG65">
        <f>IF($D$17="yes",Dec!$D51,0)</f>
        <v>0</v>
      </c>
      <c r="AH65">
        <f>IF($D$17="yes",Dec!$E51,0)</f>
        <v>0</v>
      </c>
    </row>
    <row r="66" spans="2:34" x14ac:dyDescent="0.2">
      <c r="B66" s="2"/>
      <c r="C66" s="8" t="s">
        <v>52</v>
      </c>
      <c r="D66" s="8"/>
      <c r="E66" s="22">
        <f>SUM(E57:E63)</f>
        <v>0</v>
      </c>
      <c r="F66" s="22">
        <f>SUM(F57:F63)</f>
        <v>0</v>
      </c>
      <c r="G66" s="23">
        <f>+E66-F66</f>
        <v>0</v>
      </c>
    </row>
    <row r="67" spans="2:34" x14ac:dyDescent="0.2">
      <c r="B67" s="2"/>
      <c r="C67" s="3"/>
      <c r="D67" s="3"/>
      <c r="E67" s="16"/>
      <c r="F67" s="16"/>
      <c r="G67" s="17"/>
    </row>
    <row r="68" spans="2:34" ht="15.75" x14ac:dyDescent="0.25">
      <c r="B68" s="10" t="s">
        <v>6</v>
      </c>
      <c r="C68" s="11" t="s">
        <v>60</v>
      </c>
      <c r="D68" s="11"/>
      <c r="E68" s="24" t="s">
        <v>0</v>
      </c>
      <c r="F68" s="24" t="s">
        <v>1</v>
      </c>
      <c r="G68" s="25" t="s">
        <v>58</v>
      </c>
    </row>
    <row r="69" spans="2:34" x14ac:dyDescent="0.2">
      <c r="B69" s="2"/>
      <c r="C69" s="3" t="str">
        <f>+'Budget Data Input Sheet'!C56</f>
        <v>Clothing</v>
      </c>
      <c r="D69" s="3"/>
      <c r="E69" s="16">
        <f>+K69+M69+O69+Q69+S69+U69+W69+Y69+AA69+AC69+AE69+AG69</f>
        <v>0</v>
      </c>
      <c r="F69" s="16">
        <f>+L69+N69+P69+R69+T69+V69+X69+Z69+AB69+AD69+AF69+AH69</f>
        <v>0</v>
      </c>
      <c r="G69" s="17">
        <f>+E69-F69</f>
        <v>0</v>
      </c>
      <c r="K69">
        <f>IF($D$6="yes",Jan!$D58,0)</f>
        <v>0</v>
      </c>
      <c r="L69">
        <f>IF($D$6="yes",Jan!$E58,0)</f>
        <v>0</v>
      </c>
      <c r="M69">
        <f>IF($D$7="yes",Feb!$D55,0)</f>
        <v>0</v>
      </c>
      <c r="N69">
        <f>IF($D$7="yes",Feb!$E55,0)</f>
        <v>0</v>
      </c>
      <c r="O69">
        <f>IF($D$8="yes",Mar!$D55,0)</f>
        <v>0</v>
      </c>
      <c r="P69">
        <f>IF($D$8="yes",Mar!$E55,0)</f>
        <v>0</v>
      </c>
      <c r="Q69">
        <f>IF($D$9="yes",Apr!$D55,0)</f>
        <v>0</v>
      </c>
      <c r="R69">
        <f>IF($D$9="yes",Apr!$E55,0)</f>
        <v>0</v>
      </c>
      <c r="S69">
        <f>IF($D$10="yes",May!$D55,0)</f>
        <v>0</v>
      </c>
      <c r="T69">
        <f>IF($D$10="yes",May!$E55,0)</f>
        <v>0</v>
      </c>
      <c r="U69">
        <f>IF($D$11="yes",June!$D55,0)</f>
        <v>0</v>
      </c>
      <c r="V69">
        <f>IF($D$11="yes",June!$E55,0)</f>
        <v>0</v>
      </c>
      <c r="W69">
        <f>IF($D$12="yes",July!$D55,0)</f>
        <v>0</v>
      </c>
      <c r="X69">
        <f>IF($D$12="yes",July!$E55,0)</f>
        <v>0</v>
      </c>
      <c r="Y69">
        <f>IF($D$13="yes",Aug!$D55,0)</f>
        <v>0</v>
      </c>
      <c r="Z69">
        <f>IF($D$13="yes",Aug!$E55,0)</f>
        <v>0</v>
      </c>
      <c r="AA69">
        <f>IF($D$14="yes",Sept!$D55,0)</f>
        <v>0</v>
      </c>
      <c r="AB69">
        <f>IF($D$14="yes",Sept!$E55,0)</f>
        <v>0</v>
      </c>
      <c r="AC69">
        <f>IF($D$15="yes",Oct!$D55,0)</f>
        <v>0</v>
      </c>
      <c r="AD69">
        <f>IF($D$15="yes",Oct!$E55,0)</f>
        <v>0</v>
      </c>
      <c r="AE69">
        <f>IF($D$16="yes",Nov!$D55,0)</f>
        <v>0</v>
      </c>
      <c r="AF69">
        <f>IF($D$16="yes",Nov!$E55,0)</f>
        <v>0</v>
      </c>
      <c r="AG69">
        <f>IF($D$17="yes",Dec!$D55,0)</f>
        <v>0</v>
      </c>
      <c r="AH69">
        <f>IF($D$17="yes",Dec!$E55,0)</f>
        <v>0</v>
      </c>
    </row>
    <row r="70" spans="2:34" x14ac:dyDescent="0.2">
      <c r="B70" s="2"/>
      <c r="C70" s="3" t="str">
        <f>+'Budget Data Input Sheet'!C57</f>
        <v>Short holidays</v>
      </c>
      <c r="D70" s="3"/>
      <c r="E70" s="16">
        <f t="shared" ref="E70:E79" si="7">+K70+M70+O70+Q70+S70+U70+W70+Y70+AA70+AC70+AE70+AG70</f>
        <v>0</v>
      </c>
      <c r="F70" s="16">
        <f t="shared" ref="F70:F79" si="8">+L70+N70+P70+R70+T70+V70+X70+Z70+AB70+AD70+AF70+AH70</f>
        <v>0</v>
      </c>
      <c r="G70" s="17">
        <f t="shared" ref="G70:G79" si="9">+E70-F70</f>
        <v>0</v>
      </c>
      <c r="K70">
        <f>IF($D$6="yes",Jan!$D59,0)</f>
        <v>0</v>
      </c>
      <c r="L70">
        <f>IF($D$6="yes",Jan!$E59,0)</f>
        <v>0</v>
      </c>
      <c r="M70">
        <f>IF($D$7="yes",Feb!$D56,0)</f>
        <v>0</v>
      </c>
      <c r="N70">
        <f>IF($D$7="yes",Feb!$E56,0)</f>
        <v>0</v>
      </c>
      <c r="O70">
        <f>IF($D$8="yes",Mar!$D56,0)</f>
        <v>0</v>
      </c>
      <c r="P70">
        <f>IF($D$8="yes",Mar!$E56,0)</f>
        <v>0</v>
      </c>
      <c r="Q70">
        <f>IF($D$9="yes",Apr!$D56,0)</f>
        <v>0</v>
      </c>
      <c r="R70">
        <f>IF($D$9="yes",Apr!$E56,0)</f>
        <v>0</v>
      </c>
      <c r="S70">
        <f>IF($D$10="yes",May!$D56,0)</f>
        <v>0</v>
      </c>
      <c r="T70">
        <f>IF($D$10="yes",May!$E56,0)</f>
        <v>0</v>
      </c>
      <c r="U70">
        <f>IF($D$11="yes",June!$D56,0)</f>
        <v>0</v>
      </c>
      <c r="V70">
        <f>IF($D$11="yes",June!$E56,0)</f>
        <v>0</v>
      </c>
      <c r="W70">
        <f>IF($D$12="yes",July!$D56,0)</f>
        <v>0</v>
      </c>
      <c r="X70">
        <f>IF($D$12="yes",July!$E56,0)</f>
        <v>0</v>
      </c>
      <c r="Y70">
        <f>IF($D$13="yes",Aug!$D56,0)</f>
        <v>0</v>
      </c>
      <c r="Z70">
        <f>IF($D$13="yes",Aug!$E56,0)</f>
        <v>0</v>
      </c>
      <c r="AA70">
        <f>IF($D$14="yes",Sept!$D56,0)</f>
        <v>0</v>
      </c>
      <c r="AB70">
        <f>IF($D$14="yes",Sept!$E56,0)</f>
        <v>0</v>
      </c>
      <c r="AC70">
        <f>IF($D$15="yes",Oct!$D56,0)</f>
        <v>0</v>
      </c>
      <c r="AD70">
        <f>IF($D$15="yes",Oct!$E56,0)</f>
        <v>0</v>
      </c>
      <c r="AE70">
        <f>IF($D$16="yes",Nov!$D56,0)</f>
        <v>0</v>
      </c>
      <c r="AF70">
        <f>IF($D$16="yes",Nov!$E56,0)</f>
        <v>0</v>
      </c>
      <c r="AG70">
        <f>IF($D$17="yes",Dec!$D56,0)</f>
        <v>0</v>
      </c>
      <c r="AH70">
        <f>IF($D$17="yes",Dec!$E56,0)</f>
        <v>0</v>
      </c>
    </row>
    <row r="71" spans="2:34" x14ac:dyDescent="0.2">
      <c r="B71" s="2"/>
      <c r="C71" s="3" t="str">
        <f>+'Budget Data Input Sheet'!C58</f>
        <v>Entertainment</v>
      </c>
      <c r="D71" s="3"/>
      <c r="E71" s="16">
        <f t="shared" si="7"/>
        <v>0</v>
      </c>
      <c r="F71" s="16">
        <f t="shared" si="8"/>
        <v>0</v>
      </c>
      <c r="G71" s="17">
        <f t="shared" si="9"/>
        <v>0</v>
      </c>
      <c r="K71">
        <f>IF($D$6="yes",Jan!$D60,0)</f>
        <v>0</v>
      </c>
      <c r="L71">
        <f>IF($D$6="yes",Jan!$E60,0)</f>
        <v>0</v>
      </c>
      <c r="M71">
        <f>IF($D$7="yes",Feb!$D57,0)</f>
        <v>0</v>
      </c>
      <c r="N71">
        <f>IF($D$7="yes",Feb!$E57,0)</f>
        <v>0</v>
      </c>
      <c r="O71">
        <f>IF($D$8="yes",Mar!$D57,0)</f>
        <v>0</v>
      </c>
      <c r="P71">
        <f>IF($D$8="yes",Mar!$E57,0)</f>
        <v>0</v>
      </c>
      <c r="Q71">
        <f>IF($D$9="yes",Apr!$D57,0)</f>
        <v>0</v>
      </c>
      <c r="R71">
        <f>IF($D$9="yes",Apr!$E57,0)</f>
        <v>0</v>
      </c>
      <c r="S71">
        <f>IF($D$10="yes",May!$D57,0)</f>
        <v>0</v>
      </c>
      <c r="T71">
        <f>IF($D$10="yes",May!$E57,0)</f>
        <v>0</v>
      </c>
      <c r="U71">
        <f>IF($D$11="yes",June!$D57,0)</f>
        <v>0</v>
      </c>
      <c r="V71">
        <f>IF($D$11="yes",June!$E57,0)</f>
        <v>0</v>
      </c>
      <c r="W71">
        <f>IF($D$12="yes",July!$D57,0)</f>
        <v>0</v>
      </c>
      <c r="X71">
        <f>IF($D$12="yes",July!$E57,0)</f>
        <v>0</v>
      </c>
      <c r="Y71">
        <f>IF($D$13="yes",Aug!$D57,0)</f>
        <v>0</v>
      </c>
      <c r="Z71">
        <f>IF($D$13="yes",Aug!$E57,0)</f>
        <v>0</v>
      </c>
      <c r="AA71">
        <f>IF($D$14="yes",Sept!$D57,0)</f>
        <v>0</v>
      </c>
      <c r="AB71">
        <f>IF($D$14="yes",Sept!$E57,0)</f>
        <v>0</v>
      </c>
      <c r="AC71">
        <f>IF($D$15="yes",Oct!$D57,0)</f>
        <v>0</v>
      </c>
      <c r="AD71">
        <f>IF($D$15="yes",Oct!$E57,0)</f>
        <v>0</v>
      </c>
      <c r="AE71">
        <f>IF($D$16="yes",Nov!$D57,0)</f>
        <v>0</v>
      </c>
      <c r="AF71">
        <f>IF($D$16="yes",Nov!$E57,0)</f>
        <v>0</v>
      </c>
      <c r="AG71">
        <f>IF($D$17="yes",Dec!$D57,0)</f>
        <v>0</v>
      </c>
      <c r="AH71">
        <f>IF($D$17="yes",Dec!$E57,0)</f>
        <v>0</v>
      </c>
    </row>
    <row r="72" spans="2:34" x14ac:dyDescent="0.2">
      <c r="B72" s="2"/>
      <c r="C72" s="3" t="str">
        <f>+'Budget Data Input Sheet'!C59</f>
        <v>Parking</v>
      </c>
      <c r="D72" s="3"/>
      <c r="E72" s="16">
        <f t="shared" si="7"/>
        <v>0</v>
      </c>
      <c r="F72" s="16">
        <f t="shared" si="8"/>
        <v>0</v>
      </c>
      <c r="G72" s="17">
        <f t="shared" si="9"/>
        <v>0</v>
      </c>
      <c r="K72">
        <f>IF($D$6="yes",Jan!$D61,0)</f>
        <v>0</v>
      </c>
      <c r="L72">
        <f>IF($D$6="yes",Jan!$E61,0)</f>
        <v>0</v>
      </c>
      <c r="M72">
        <f>IF($D$7="yes",Feb!$D58,0)</f>
        <v>0</v>
      </c>
      <c r="N72">
        <f>IF($D$7="yes",Feb!$E58,0)</f>
        <v>0</v>
      </c>
      <c r="O72">
        <f>IF($D$8="yes",Mar!$D58,0)</f>
        <v>0</v>
      </c>
      <c r="P72">
        <f>IF($D$8="yes",Mar!$E58,0)</f>
        <v>0</v>
      </c>
      <c r="Q72">
        <f>IF($D$9="yes",Apr!$D58,0)</f>
        <v>0</v>
      </c>
      <c r="R72">
        <f>IF($D$9="yes",Apr!$E58,0)</f>
        <v>0</v>
      </c>
      <c r="S72">
        <f>IF($D$10="yes",May!$D58,0)</f>
        <v>0</v>
      </c>
      <c r="T72">
        <f>IF($D$10="yes",May!$E58,0)</f>
        <v>0</v>
      </c>
      <c r="U72">
        <f>IF($D$11="yes",June!$D58,0)</f>
        <v>0</v>
      </c>
      <c r="V72">
        <f>IF($D$11="yes",June!$E58,0)</f>
        <v>0</v>
      </c>
      <c r="W72">
        <f>IF($D$12="yes",July!$D58,0)</f>
        <v>0</v>
      </c>
      <c r="X72">
        <f>IF($D$12="yes",July!$E58,0)</f>
        <v>0</v>
      </c>
      <c r="Y72">
        <f>IF($D$13="yes",Aug!$D58,0)</f>
        <v>0</v>
      </c>
      <c r="Z72">
        <f>IF($D$13="yes",Aug!$E58,0)</f>
        <v>0</v>
      </c>
      <c r="AA72">
        <f>IF($D$14="yes",Sept!$D58,0)</f>
        <v>0</v>
      </c>
      <c r="AB72">
        <f>IF($D$14="yes",Sept!$E58,0)</f>
        <v>0</v>
      </c>
      <c r="AC72">
        <f>IF($D$15="yes",Oct!$D58,0)</f>
        <v>0</v>
      </c>
      <c r="AD72">
        <f>IF($D$15="yes",Oct!$E58,0)</f>
        <v>0</v>
      </c>
      <c r="AE72">
        <f>IF($D$16="yes",Nov!$D58,0)</f>
        <v>0</v>
      </c>
      <c r="AF72">
        <f>IF($D$16="yes",Nov!$E58,0)</f>
        <v>0</v>
      </c>
      <c r="AG72">
        <f>IF($D$17="yes",Dec!$D58,0)</f>
        <v>0</v>
      </c>
      <c r="AH72">
        <f>IF($D$17="yes",Dec!$E58,0)</f>
        <v>0</v>
      </c>
    </row>
    <row r="73" spans="2:34" x14ac:dyDescent="0.2">
      <c r="B73" s="2"/>
      <c r="C73" s="3" t="str">
        <f>+'Budget Data Input Sheet'!C60</f>
        <v>Car maintenance</v>
      </c>
      <c r="D73" s="3"/>
      <c r="E73" s="16">
        <f t="shared" si="7"/>
        <v>0</v>
      </c>
      <c r="F73" s="16">
        <f t="shared" si="8"/>
        <v>0</v>
      </c>
      <c r="G73" s="17">
        <f t="shared" si="9"/>
        <v>0</v>
      </c>
      <c r="K73">
        <f>IF($D$6="yes",Jan!$D62,0)</f>
        <v>0</v>
      </c>
      <c r="L73">
        <f>IF($D$6="yes",Jan!$E62,0)</f>
        <v>0</v>
      </c>
      <c r="M73">
        <f>IF($D$7="yes",Feb!$D59,0)</f>
        <v>0</v>
      </c>
      <c r="N73">
        <f>IF($D$7="yes",Feb!$E59,0)</f>
        <v>0</v>
      </c>
      <c r="O73">
        <f>IF($D$8="yes",Mar!$D59,0)</f>
        <v>0</v>
      </c>
      <c r="P73">
        <f>IF($D$8="yes",Mar!$E59,0)</f>
        <v>0</v>
      </c>
      <c r="Q73">
        <f>IF($D$9="yes",Apr!$D59,0)</f>
        <v>0</v>
      </c>
      <c r="R73">
        <f>IF($D$9="yes",Apr!$E59,0)</f>
        <v>0</v>
      </c>
      <c r="S73">
        <f>IF($D$10="yes",May!$D59,0)</f>
        <v>0</v>
      </c>
      <c r="T73">
        <f>IF($D$10="yes",May!$E59,0)</f>
        <v>0</v>
      </c>
      <c r="U73">
        <f>IF($D$11="yes",June!$D59,0)</f>
        <v>0</v>
      </c>
      <c r="V73">
        <f>IF($D$11="yes",June!$E59,0)</f>
        <v>0</v>
      </c>
      <c r="W73">
        <f>IF($D$12="yes",July!$D59,0)</f>
        <v>0</v>
      </c>
      <c r="X73">
        <f>IF($D$12="yes",July!$E59,0)</f>
        <v>0</v>
      </c>
      <c r="Y73">
        <f>IF($D$13="yes",Aug!$D59,0)</f>
        <v>0</v>
      </c>
      <c r="Z73">
        <f>IF($D$13="yes",Aug!$E59,0)</f>
        <v>0</v>
      </c>
      <c r="AA73">
        <f>IF($D$14="yes",Sept!$D59,0)</f>
        <v>0</v>
      </c>
      <c r="AB73">
        <f>IF($D$14="yes",Sept!$E59,0)</f>
        <v>0</v>
      </c>
      <c r="AC73">
        <f>IF($D$15="yes",Oct!$D59,0)</f>
        <v>0</v>
      </c>
      <c r="AD73">
        <f>IF($D$15="yes",Oct!$E59,0)</f>
        <v>0</v>
      </c>
      <c r="AE73">
        <f>IF($D$16="yes",Nov!$D59,0)</f>
        <v>0</v>
      </c>
      <c r="AF73">
        <f>IF($D$16="yes",Nov!$E59,0)</f>
        <v>0</v>
      </c>
      <c r="AG73">
        <f>IF($D$17="yes",Dec!$D59,0)</f>
        <v>0</v>
      </c>
      <c r="AH73">
        <f>IF($D$17="yes",Dec!$E59,0)</f>
        <v>0</v>
      </c>
    </row>
    <row r="74" spans="2:34" x14ac:dyDescent="0.2">
      <c r="B74" s="2"/>
      <c r="C74" s="3" t="str">
        <f>+'Budget Data Input Sheet'!C61</f>
        <v>Fuel costs</v>
      </c>
      <c r="D74" s="3"/>
      <c r="E74" s="16">
        <f t="shared" si="7"/>
        <v>0</v>
      </c>
      <c r="F74" s="16">
        <f t="shared" si="8"/>
        <v>0</v>
      </c>
      <c r="G74" s="17">
        <f t="shared" si="9"/>
        <v>0</v>
      </c>
      <c r="K74">
        <f>IF($D$6="yes",Jan!$D63,0)</f>
        <v>0</v>
      </c>
      <c r="L74">
        <f>IF($D$6="yes",Jan!$E63,0)</f>
        <v>0</v>
      </c>
      <c r="M74">
        <f>IF($D$7="yes",Feb!$D60,0)</f>
        <v>0</v>
      </c>
      <c r="N74">
        <f>IF($D$7="yes",Feb!$E60,0)</f>
        <v>0</v>
      </c>
      <c r="O74">
        <f>IF($D$8="yes",Mar!$D60,0)</f>
        <v>0</v>
      </c>
      <c r="P74">
        <f>IF($D$8="yes",Mar!$E60,0)</f>
        <v>0</v>
      </c>
      <c r="Q74">
        <f>IF($D$9="yes",Apr!$D60,0)</f>
        <v>0</v>
      </c>
      <c r="R74">
        <f>IF($D$9="yes",Apr!$E60,0)</f>
        <v>0</v>
      </c>
      <c r="S74">
        <f>IF($D$10="yes",May!$D60,0)</f>
        <v>0</v>
      </c>
      <c r="T74">
        <f>IF($D$10="yes",May!$E60,0)</f>
        <v>0</v>
      </c>
      <c r="U74">
        <f>IF($D$11="yes",June!$D60,0)</f>
        <v>0</v>
      </c>
      <c r="V74">
        <f>IF($D$11="yes",June!$E60,0)</f>
        <v>0</v>
      </c>
      <c r="W74">
        <f>IF($D$12="yes",July!$D60,0)</f>
        <v>0</v>
      </c>
      <c r="X74">
        <f>IF($D$12="yes",July!$E60,0)</f>
        <v>0</v>
      </c>
      <c r="Y74">
        <f>IF($D$13="yes",Aug!$D60,0)</f>
        <v>0</v>
      </c>
      <c r="Z74">
        <f>IF($D$13="yes",Aug!$E60,0)</f>
        <v>0</v>
      </c>
      <c r="AA74">
        <f>IF($D$14="yes",Sept!$D60,0)</f>
        <v>0</v>
      </c>
      <c r="AB74">
        <f>IF($D$14="yes",Sept!$E60,0)</f>
        <v>0</v>
      </c>
      <c r="AC74">
        <f>IF($D$15="yes",Oct!$D60,0)</f>
        <v>0</v>
      </c>
      <c r="AD74">
        <f>IF($D$15="yes",Oct!$E60,0)</f>
        <v>0</v>
      </c>
      <c r="AE74">
        <f>IF($D$16="yes",Nov!$D60,0)</f>
        <v>0</v>
      </c>
      <c r="AF74">
        <f>IF($D$16="yes",Nov!$E60,0)</f>
        <v>0</v>
      </c>
      <c r="AG74">
        <f>IF($D$17="yes",Dec!$D60,0)</f>
        <v>0</v>
      </c>
      <c r="AH74">
        <f>IF($D$17="yes",Dec!$E60,0)</f>
        <v>0</v>
      </c>
    </row>
    <row r="75" spans="2:34" x14ac:dyDescent="0.2">
      <c r="B75" s="2"/>
      <c r="C75" s="3" t="str">
        <f>+'Budget Data Input Sheet'!C62</f>
        <v>Hobbies &amp; Sport</v>
      </c>
      <c r="D75" s="3"/>
      <c r="E75" s="16">
        <f t="shared" si="7"/>
        <v>0</v>
      </c>
      <c r="F75" s="16">
        <f t="shared" si="8"/>
        <v>0</v>
      </c>
      <c r="G75" s="17">
        <f t="shared" si="9"/>
        <v>0</v>
      </c>
      <c r="K75">
        <f>IF($D$6="yes",Jan!$D64,0)</f>
        <v>0</v>
      </c>
      <c r="L75">
        <f>IF($D$6="yes",Jan!$E64,0)</f>
        <v>0</v>
      </c>
      <c r="M75">
        <f>IF($D$7="yes",Feb!$D61,0)</f>
        <v>0</v>
      </c>
      <c r="N75">
        <f>IF($D$7="yes",Feb!$E61,0)</f>
        <v>0</v>
      </c>
      <c r="O75">
        <f>IF($D$8="yes",Mar!$D61,0)</f>
        <v>0</v>
      </c>
      <c r="P75">
        <f>IF($D$8="yes",Mar!$E61,0)</f>
        <v>0</v>
      </c>
      <c r="Q75">
        <f>IF($D$9="yes",Apr!$D61,0)</f>
        <v>0</v>
      </c>
      <c r="R75">
        <f>IF($D$9="yes",Apr!$E61,0)</f>
        <v>0</v>
      </c>
      <c r="S75">
        <f>IF($D$10="yes",May!$D61,0)</f>
        <v>0</v>
      </c>
      <c r="T75">
        <f>IF($D$10="yes",May!$E61,0)</f>
        <v>0</v>
      </c>
      <c r="U75">
        <f>IF($D$11="yes",June!$D61,0)</f>
        <v>0</v>
      </c>
      <c r="V75">
        <f>IF($D$11="yes",June!$E61,0)</f>
        <v>0</v>
      </c>
      <c r="W75">
        <f>IF($D$12="yes",July!$D61,0)</f>
        <v>0</v>
      </c>
      <c r="X75">
        <f>IF($D$12="yes",July!$E61,0)</f>
        <v>0</v>
      </c>
      <c r="Y75">
        <f>IF($D$13="yes",Aug!$D61,0)</f>
        <v>0</v>
      </c>
      <c r="Z75">
        <f>IF($D$13="yes",Aug!$E61,0)</f>
        <v>0</v>
      </c>
      <c r="AA75">
        <f>IF($D$14="yes",Sept!$D61,0)</f>
        <v>0</v>
      </c>
      <c r="AB75">
        <f>IF($D$14="yes",Sept!$E61,0)</f>
        <v>0</v>
      </c>
      <c r="AC75">
        <f>IF($D$15="yes",Oct!$D61,0)</f>
        <v>0</v>
      </c>
      <c r="AD75">
        <f>IF($D$15="yes",Oct!$E61,0)</f>
        <v>0</v>
      </c>
      <c r="AE75">
        <f>IF($D$16="yes",Nov!$D61,0)</f>
        <v>0</v>
      </c>
      <c r="AF75">
        <f>IF($D$16="yes",Nov!$E61,0)</f>
        <v>0</v>
      </c>
      <c r="AG75">
        <f>IF($D$17="yes",Dec!$D61,0)</f>
        <v>0</v>
      </c>
      <c r="AH75">
        <f>IF($D$17="yes",Dec!$E61,0)</f>
        <v>0</v>
      </c>
    </row>
    <row r="76" spans="2:34" x14ac:dyDescent="0.2">
      <c r="B76" s="2"/>
      <c r="C76" s="3" t="str">
        <f>+'Budget Data Input Sheet'!C63</f>
        <v xml:space="preserve">Liquor </v>
      </c>
      <c r="D76" s="3"/>
      <c r="E76" s="16">
        <f t="shared" si="7"/>
        <v>0</v>
      </c>
      <c r="F76" s="16">
        <f t="shared" si="8"/>
        <v>0</v>
      </c>
      <c r="G76" s="17">
        <f t="shared" si="9"/>
        <v>0</v>
      </c>
      <c r="K76">
        <f>IF($D$6="yes",Jan!$D65,0)</f>
        <v>0</v>
      </c>
      <c r="L76">
        <f>IF($D$6="yes",Jan!$E65,0)</f>
        <v>0</v>
      </c>
      <c r="M76">
        <f>IF($D$7="yes",Feb!$D62,0)</f>
        <v>0</v>
      </c>
      <c r="N76">
        <f>IF($D$7="yes",Feb!$E62,0)</f>
        <v>0</v>
      </c>
      <c r="O76">
        <f>IF($D$8="yes",Mar!$D62,0)</f>
        <v>0</v>
      </c>
      <c r="P76">
        <f>IF($D$8="yes",Mar!$E62,0)</f>
        <v>0</v>
      </c>
      <c r="Q76">
        <f>IF($D$9="yes",Apr!$D62,0)</f>
        <v>0</v>
      </c>
      <c r="R76">
        <f>IF($D$9="yes",Apr!$E62,0)</f>
        <v>0</v>
      </c>
      <c r="S76">
        <f>IF($D$10="yes",May!$D62,0)</f>
        <v>0</v>
      </c>
      <c r="T76">
        <f>IF($D$10="yes",May!$E62,0)</f>
        <v>0</v>
      </c>
      <c r="U76">
        <f>IF($D$11="yes",June!$D62,0)</f>
        <v>0</v>
      </c>
      <c r="V76">
        <f>IF($D$11="yes",June!$E62,0)</f>
        <v>0</v>
      </c>
      <c r="W76">
        <f>IF($D$12="yes",July!$D62,0)</f>
        <v>0</v>
      </c>
      <c r="X76">
        <f>IF($D$12="yes",July!$E62,0)</f>
        <v>0</v>
      </c>
      <c r="Y76">
        <f>IF($D$13="yes",Aug!$D62,0)</f>
        <v>0</v>
      </c>
      <c r="Z76">
        <f>IF($D$13="yes",Aug!$E62,0)</f>
        <v>0</v>
      </c>
      <c r="AA76">
        <f>IF($D$14="yes",Sept!$D62,0)</f>
        <v>0</v>
      </c>
      <c r="AB76">
        <f>IF($D$14="yes",Sept!$E62,0)</f>
        <v>0</v>
      </c>
      <c r="AC76">
        <f>IF($D$15="yes",Oct!$D62,0)</f>
        <v>0</v>
      </c>
      <c r="AD76">
        <f>IF($D$15="yes",Oct!$E62,0)</f>
        <v>0</v>
      </c>
      <c r="AE76">
        <f>IF($D$16="yes",Nov!$D62,0)</f>
        <v>0</v>
      </c>
      <c r="AF76">
        <f>IF($D$16="yes",Nov!$E62,0)</f>
        <v>0</v>
      </c>
      <c r="AG76">
        <f>IF($D$17="yes",Dec!$D62,0)</f>
        <v>0</v>
      </c>
      <c r="AH76">
        <f>IF($D$17="yes",Dec!$E62,0)</f>
        <v>0</v>
      </c>
    </row>
    <row r="77" spans="2:34" x14ac:dyDescent="0.2">
      <c r="B77" s="2"/>
      <c r="C77" s="3" t="str">
        <f>+'Budget Data Input Sheet'!C64</f>
        <v>Magazine/newspaper subscriptions</v>
      </c>
      <c r="D77" s="3"/>
      <c r="E77" s="16">
        <f t="shared" si="7"/>
        <v>0</v>
      </c>
      <c r="F77" s="16">
        <f t="shared" si="8"/>
        <v>0</v>
      </c>
      <c r="G77" s="17">
        <f t="shared" si="9"/>
        <v>0</v>
      </c>
      <c r="K77">
        <f>IF($D$6="yes",Jan!$D66,0)</f>
        <v>0</v>
      </c>
      <c r="L77">
        <f>IF($D$6="yes",Jan!$E66,0)</f>
        <v>0</v>
      </c>
      <c r="M77">
        <f>IF($D$7="yes",Feb!$D63,0)</f>
        <v>0</v>
      </c>
      <c r="N77">
        <f>IF($D$7="yes",Feb!$E63,0)</f>
        <v>0</v>
      </c>
      <c r="O77">
        <f>IF($D$8="yes",Mar!$D63,0)</f>
        <v>0</v>
      </c>
      <c r="P77">
        <f>IF($D$8="yes",Mar!$E63,0)</f>
        <v>0</v>
      </c>
      <c r="Q77">
        <f>IF($D$9="yes",Apr!$D63,0)</f>
        <v>0</v>
      </c>
      <c r="R77">
        <f>IF($D$9="yes",Apr!$E63,0)</f>
        <v>0</v>
      </c>
      <c r="S77">
        <f>IF($D$10="yes",May!$D63,0)</f>
        <v>0</v>
      </c>
      <c r="T77">
        <f>IF($D$10="yes",May!$E63,0)</f>
        <v>0</v>
      </c>
      <c r="U77">
        <f>IF($D$11="yes",June!$D63,0)</f>
        <v>0</v>
      </c>
      <c r="V77">
        <f>IF($D$11="yes",June!$E63,0)</f>
        <v>0</v>
      </c>
      <c r="W77">
        <f>IF($D$12="yes",July!$D63,0)</f>
        <v>0</v>
      </c>
      <c r="X77">
        <f>IF($D$12="yes",July!$E63,0)</f>
        <v>0</v>
      </c>
      <c r="Y77">
        <f>IF($D$13="yes",Aug!$D63,0)</f>
        <v>0</v>
      </c>
      <c r="Z77">
        <f>IF($D$13="yes",Aug!$E63,0)</f>
        <v>0</v>
      </c>
      <c r="AA77">
        <f>IF($D$14="yes",Sept!$D63,0)</f>
        <v>0</v>
      </c>
      <c r="AB77">
        <f>IF($D$14="yes",Sept!$E63,0)</f>
        <v>0</v>
      </c>
      <c r="AC77">
        <f>IF($D$15="yes",Oct!$D63,0)</f>
        <v>0</v>
      </c>
      <c r="AD77">
        <f>IF($D$15="yes",Oct!$E63,0)</f>
        <v>0</v>
      </c>
      <c r="AE77">
        <f>IF($D$16="yes",Nov!$D63,0)</f>
        <v>0</v>
      </c>
      <c r="AF77">
        <f>IF($D$16="yes",Nov!$E63,0)</f>
        <v>0</v>
      </c>
      <c r="AG77">
        <f>IF($D$17="yes",Dec!$D63,0)</f>
        <v>0</v>
      </c>
      <c r="AH77">
        <f>IF($D$17="yes",Dec!$E63,0)</f>
        <v>0</v>
      </c>
    </row>
    <row r="78" spans="2:34" x14ac:dyDescent="0.2">
      <c r="B78" s="2"/>
      <c r="C78" s="3" t="str">
        <f>+'Budget Data Input Sheet'!C65</f>
        <v>Misc 1</v>
      </c>
      <c r="D78" s="3"/>
      <c r="E78" s="16">
        <f t="shared" si="7"/>
        <v>0</v>
      </c>
      <c r="F78" s="16">
        <f t="shared" si="8"/>
        <v>0</v>
      </c>
      <c r="G78" s="17">
        <f t="shared" si="9"/>
        <v>0</v>
      </c>
      <c r="K78">
        <f>IF($D$6="yes",Jan!$D67,0)</f>
        <v>0</v>
      </c>
      <c r="L78">
        <f>IF($D$6="yes",Jan!$E67,0)</f>
        <v>0</v>
      </c>
      <c r="M78">
        <f>IF($D$7="yes",Feb!$D64,0)</f>
        <v>0</v>
      </c>
      <c r="N78">
        <f>IF($D$7="yes",Feb!$E64,0)</f>
        <v>0</v>
      </c>
      <c r="O78">
        <f>IF($D$8="yes",Mar!$D64,0)</f>
        <v>0</v>
      </c>
      <c r="P78">
        <f>IF($D$8="yes",Mar!$E64,0)</f>
        <v>0</v>
      </c>
      <c r="Q78">
        <f>IF($D$9="yes",Apr!$D64,0)</f>
        <v>0</v>
      </c>
      <c r="R78">
        <f>IF($D$9="yes",Apr!$E64,0)</f>
        <v>0</v>
      </c>
      <c r="S78">
        <f>IF($D$10="yes",May!$D64,0)</f>
        <v>0</v>
      </c>
      <c r="T78">
        <f>IF($D$10="yes",May!$E64,0)</f>
        <v>0</v>
      </c>
      <c r="U78">
        <f>IF($D$11="yes",June!$D64,0)</f>
        <v>0</v>
      </c>
      <c r="V78">
        <f>IF($D$11="yes",June!$E64,0)</f>
        <v>0</v>
      </c>
      <c r="W78">
        <f>IF($D$12="yes",July!$D64,0)</f>
        <v>0</v>
      </c>
      <c r="X78">
        <f>IF($D$12="yes",July!$E64,0)</f>
        <v>0</v>
      </c>
      <c r="Y78">
        <f>IF($D$13="yes",Aug!$D64,0)</f>
        <v>0</v>
      </c>
      <c r="Z78">
        <f>IF($D$13="yes",Aug!$E64,0)</f>
        <v>0</v>
      </c>
      <c r="AA78">
        <f>IF($D$14="yes",Sept!$D64,0)</f>
        <v>0</v>
      </c>
      <c r="AB78">
        <f>IF($D$14="yes",Sept!$E64,0)</f>
        <v>0</v>
      </c>
      <c r="AC78">
        <f>IF($D$15="yes",Oct!$D64,0)</f>
        <v>0</v>
      </c>
      <c r="AD78">
        <f>IF($D$15="yes",Oct!$E64,0)</f>
        <v>0</v>
      </c>
      <c r="AE78">
        <f>IF($D$16="yes",Nov!$D64,0)</f>
        <v>0</v>
      </c>
      <c r="AF78">
        <f>IF($D$16="yes",Nov!$E64,0)</f>
        <v>0</v>
      </c>
      <c r="AG78">
        <f>IF($D$17="yes",Dec!$D64,0)</f>
        <v>0</v>
      </c>
      <c r="AH78">
        <f>IF($D$17="yes",Dec!$E64,0)</f>
        <v>0</v>
      </c>
    </row>
    <row r="79" spans="2:34" x14ac:dyDescent="0.2">
      <c r="B79" s="2"/>
      <c r="C79" s="3" t="str">
        <f>+'Budget Data Input Sheet'!C66</f>
        <v>Misc 2</v>
      </c>
      <c r="D79" s="3"/>
      <c r="E79" s="16">
        <f t="shared" si="7"/>
        <v>0</v>
      </c>
      <c r="F79" s="16">
        <f t="shared" si="8"/>
        <v>0</v>
      </c>
      <c r="G79" s="17">
        <f t="shared" si="9"/>
        <v>0</v>
      </c>
      <c r="K79">
        <f>IF($D$6="yes",Jan!$D68,0)</f>
        <v>0</v>
      </c>
      <c r="L79">
        <f>IF($D$6="yes",Jan!$E68,0)</f>
        <v>0</v>
      </c>
      <c r="M79">
        <f>IF($D$7="yes",Feb!$D65,0)</f>
        <v>0</v>
      </c>
      <c r="N79">
        <f>IF($D$7="yes",Feb!$E65,0)</f>
        <v>0</v>
      </c>
      <c r="O79">
        <f>IF($D$8="yes",Mar!$D65,0)</f>
        <v>0</v>
      </c>
      <c r="P79">
        <f>IF($D$8="yes",Mar!$E65,0)</f>
        <v>0</v>
      </c>
      <c r="Q79">
        <f>IF($D$9="yes",Apr!$D65,0)</f>
        <v>0</v>
      </c>
      <c r="R79">
        <f>IF($D$9="yes",Apr!$E65,0)</f>
        <v>0</v>
      </c>
      <c r="S79">
        <f>IF($D$10="yes",May!$D65,0)</f>
        <v>0</v>
      </c>
      <c r="T79">
        <f>IF($D$10="yes",May!$E65,0)</f>
        <v>0</v>
      </c>
      <c r="U79">
        <f>IF($D$11="yes",June!$D65,0)</f>
        <v>0</v>
      </c>
      <c r="V79">
        <f>IF($D$11="yes",June!$E65,0)</f>
        <v>0</v>
      </c>
      <c r="W79">
        <f>IF($D$12="yes",July!$D65,0)</f>
        <v>0</v>
      </c>
      <c r="X79">
        <f>IF($D$12="yes",July!$E65,0)</f>
        <v>0</v>
      </c>
      <c r="Y79">
        <f>IF($D$13="yes",Aug!$D65,0)</f>
        <v>0</v>
      </c>
      <c r="Z79">
        <f>IF($D$13="yes",Aug!$E65,0)</f>
        <v>0</v>
      </c>
      <c r="AA79">
        <f>IF($D$14="yes",Sept!$D65,0)</f>
        <v>0</v>
      </c>
      <c r="AB79">
        <f>IF($D$14="yes",Sept!$E65,0)</f>
        <v>0</v>
      </c>
      <c r="AC79">
        <f>IF($D$15="yes",Oct!$D65,0)</f>
        <v>0</v>
      </c>
      <c r="AD79">
        <f>IF($D$15="yes",Oct!$E65,0)</f>
        <v>0</v>
      </c>
      <c r="AE79">
        <f>IF($D$16="yes",Nov!$D65,0)</f>
        <v>0</v>
      </c>
      <c r="AF79">
        <f>IF($D$16="yes",Nov!$E65,0)</f>
        <v>0</v>
      </c>
      <c r="AG79">
        <f>IF($D$17="yes",Dec!$D65,0)</f>
        <v>0</v>
      </c>
      <c r="AH79">
        <f>IF($D$17="yes",Dec!$E65,0)</f>
        <v>0</v>
      </c>
    </row>
    <row r="80" spans="2:34" x14ac:dyDescent="0.2">
      <c r="B80" s="2"/>
      <c r="C80" s="8" t="s">
        <v>52</v>
      </c>
      <c r="D80" s="8"/>
      <c r="E80" s="22">
        <f>SUM(E69:E77)</f>
        <v>0</v>
      </c>
      <c r="F80" s="22">
        <f>SUM(F69:F77)</f>
        <v>0</v>
      </c>
      <c r="G80" s="23">
        <f>+E80-F80</f>
        <v>0</v>
      </c>
    </row>
    <row r="81" spans="2:34" x14ac:dyDescent="0.2">
      <c r="B81" s="2"/>
      <c r="C81" s="3"/>
      <c r="D81" s="3"/>
      <c r="E81" s="16"/>
      <c r="F81" s="16"/>
      <c r="G81" s="17"/>
    </row>
    <row r="82" spans="2:34" ht="15.75" x14ac:dyDescent="0.25">
      <c r="B82" s="10" t="s">
        <v>7</v>
      </c>
      <c r="C82" s="11" t="s">
        <v>61</v>
      </c>
      <c r="D82" s="11"/>
      <c r="E82" s="24" t="s">
        <v>0</v>
      </c>
      <c r="F82" s="24" t="s">
        <v>1</v>
      </c>
      <c r="G82" s="25" t="s">
        <v>58</v>
      </c>
    </row>
    <row r="83" spans="2:34" x14ac:dyDescent="0.2">
      <c r="B83" s="2"/>
      <c r="C83" s="3" t="str">
        <f>+'Budget Data Input Sheet'!C70</f>
        <v>Deposit on house</v>
      </c>
      <c r="D83" s="3"/>
      <c r="E83" s="16">
        <f>+K83+M83+O83+Q83+S83+U83+W83+Y83+AA83+AC83+AE83+AG83</f>
        <v>0</v>
      </c>
      <c r="F83" s="16">
        <f>+L83+N83+P83+R83+T83+V83+X83+Z83+AB83+AD83+AF83+AH83</f>
        <v>0</v>
      </c>
      <c r="G83" s="17">
        <f>+E83-F83</f>
        <v>0</v>
      </c>
      <c r="K83">
        <f>IF($D$6="yes",Jan!$D72,0)</f>
        <v>0</v>
      </c>
      <c r="L83">
        <f>IF($D$6="yes",Jan!$E72,0)</f>
        <v>0</v>
      </c>
      <c r="M83">
        <f>IF($D$7="yes",Feb!$D69,0)</f>
        <v>0</v>
      </c>
      <c r="N83">
        <f>IF($D$7="yes",Feb!$E69,0)</f>
        <v>0</v>
      </c>
      <c r="O83">
        <f>IF($D$8="yes",Mar!$D69,0)</f>
        <v>0</v>
      </c>
      <c r="P83">
        <f>IF($D$8="yes",Mar!$E69,0)</f>
        <v>0</v>
      </c>
      <c r="Q83">
        <f>IF($D$9="yes",Apr!$D69,0)</f>
        <v>0</v>
      </c>
      <c r="R83">
        <f>IF($D$9="yes",Apr!$E69,0)</f>
        <v>0</v>
      </c>
      <c r="S83">
        <f>IF($D$10="yes",May!$D69,0)</f>
        <v>0</v>
      </c>
      <c r="T83">
        <f>IF($D$10="yes",May!$E69,0)</f>
        <v>0</v>
      </c>
      <c r="U83">
        <f>IF($D$11="yes",June!$D69,0)</f>
        <v>0</v>
      </c>
      <c r="V83">
        <f>IF($D$11="yes",June!$E69,0)</f>
        <v>0</v>
      </c>
      <c r="W83">
        <f>IF($D$12="yes",July!$D69,0)</f>
        <v>0</v>
      </c>
      <c r="X83">
        <f>IF($D$12="yes",July!$E69,0)</f>
        <v>0</v>
      </c>
      <c r="Y83">
        <f>IF($D$13="yes",Aug!$D69,0)</f>
        <v>0</v>
      </c>
      <c r="Z83">
        <f>IF($D$13="yes",Aug!$E69,0)</f>
        <v>0</v>
      </c>
      <c r="AA83">
        <f>IF($D$14="yes",Sept!$D69,0)</f>
        <v>0</v>
      </c>
      <c r="AB83">
        <f>IF($D$14="yes",Sept!$E69,0)</f>
        <v>0</v>
      </c>
      <c r="AC83">
        <f>IF($D$15="yes",Oct!$D69,0)</f>
        <v>0</v>
      </c>
      <c r="AD83">
        <f>IF($D$15="yes",Oct!$E69,0)</f>
        <v>0</v>
      </c>
      <c r="AE83">
        <f>IF($D$16="yes",Nov!$D69,0)</f>
        <v>0</v>
      </c>
      <c r="AF83">
        <f>IF($D$16="yes",Nov!$E69,0)</f>
        <v>0</v>
      </c>
      <c r="AG83">
        <f>IF($D$17="yes",Dec!$D69,0)</f>
        <v>0</v>
      </c>
      <c r="AH83">
        <f>IF($D$17="yes",Dec!$E69,0)</f>
        <v>0</v>
      </c>
    </row>
    <row r="84" spans="2:34" x14ac:dyDescent="0.2">
      <c r="B84" s="2"/>
      <c r="C84" s="3" t="str">
        <f>+'Budget Data Input Sheet'!C71</f>
        <v>Gifts</v>
      </c>
      <c r="D84" s="3"/>
      <c r="E84" s="16">
        <f t="shared" ref="E84:E92" si="10">+K84+M84+O84+Q84+S84+U84+W84+Y84+AA84+AC84+AE84+AG84</f>
        <v>0</v>
      </c>
      <c r="F84" s="16">
        <f t="shared" ref="F84:F92" si="11">+L84+N84+P84+R84+T84+V84+X84+Z84+AB84+AD84+AF84+AH84</f>
        <v>0</v>
      </c>
      <c r="G84" s="17">
        <f t="shared" ref="G84:G92" si="12">+E84-F84</f>
        <v>0</v>
      </c>
      <c r="K84">
        <f>IF($D$6="yes",Jan!$D73,0)</f>
        <v>0</v>
      </c>
      <c r="L84">
        <f>IF($D$6="yes",Jan!$E73,0)</f>
        <v>0</v>
      </c>
      <c r="M84">
        <f>IF($D$7="yes",Feb!$D70,0)</f>
        <v>0</v>
      </c>
      <c r="N84">
        <f>IF($D$7="yes",Feb!$E70,0)</f>
        <v>0</v>
      </c>
      <c r="O84">
        <f>IF($D$8="yes",Mar!$D70,0)</f>
        <v>0</v>
      </c>
      <c r="P84">
        <f>IF($D$8="yes",Mar!$E70,0)</f>
        <v>0</v>
      </c>
      <c r="Q84">
        <f>IF($D$9="yes",Apr!$D70,0)</f>
        <v>0</v>
      </c>
      <c r="R84">
        <f>IF($D$9="yes",Apr!$E70,0)</f>
        <v>0</v>
      </c>
      <c r="S84">
        <f>IF($D$10="yes",May!$D70,0)</f>
        <v>0</v>
      </c>
      <c r="T84">
        <f>IF($D$10="yes",May!$E70,0)</f>
        <v>0</v>
      </c>
      <c r="U84">
        <f>IF($D$11="yes",June!$D70,0)</f>
        <v>0</v>
      </c>
      <c r="V84">
        <f>IF($D$11="yes",June!$E70,0)</f>
        <v>0</v>
      </c>
      <c r="W84">
        <f>IF($D$12="yes",July!$D70,0)</f>
        <v>0</v>
      </c>
      <c r="X84">
        <f>IF($D$12="yes",July!$E70,0)</f>
        <v>0</v>
      </c>
      <c r="Y84">
        <f>IF($D$13="yes",Aug!$D70,0)</f>
        <v>0</v>
      </c>
      <c r="Z84">
        <f>IF($D$13="yes",Aug!$E70,0)</f>
        <v>0</v>
      </c>
      <c r="AA84">
        <f>IF($D$14="yes",Sept!$D70,0)</f>
        <v>0</v>
      </c>
      <c r="AB84">
        <f>IF($D$14="yes",Sept!$E70,0)</f>
        <v>0</v>
      </c>
      <c r="AC84">
        <f>IF($D$15="yes",Oct!$D70,0)</f>
        <v>0</v>
      </c>
      <c r="AD84">
        <f>IF($D$15="yes",Oct!$E70,0)</f>
        <v>0</v>
      </c>
      <c r="AE84">
        <f>IF($D$16="yes",Nov!$D70,0)</f>
        <v>0</v>
      </c>
      <c r="AF84">
        <f>IF($D$16="yes",Nov!$E70,0)</f>
        <v>0</v>
      </c>
      <c r="AG84">
        <f>IF($D$17="yes",Dec!$D70,0)</f>
        <v>0</v>
      </c>
      <c r="AH84">
        <f>IF($D$17="yes",Dec!$E70,0)</f>
        <v>0</v>
      </c>
    </row>
    <row r="85" spans="2:34" x14ac:dyDescent="0.2">
      <c r="B85" s="2"/>
      <c r="C85" s="3" t="str">
        <f>+'Budget Data Input Sheet'!C72</f>
        <v>Deposit on car</v>
      </c>
      <c r="D85" s="3"/>
      <c r="E85" s="16">
        <f t="shared" si="10"/>
        <v>0</v>
      </c>
      <c r="F85" s="16">
        <f t="shared" si="11"/>
        <v>0</v>
      </c>
      <c r="G85" s="17">
        <f t="shared" si="12"/>
        <v>0</v>
      </c>
      <c r="K85">
        <f>IF($D$6="yes",Jan!$D74,0)</f>
        <v>0</v>
      </c>
      <c r="L85">
        <f>IF($D$6="yes",Jan!$E74,0)</f>
        <v>0</v>
      </c>
      <c r="M85">
        <f>IF($D$7="yes",Feb!$D71,0)</f>
        <v>0</v>
      </c>
      <c r="N85">
        <f>IF($D$7="yes",Feb!$E71,0)</f>
        <v>0</v>
      </c>
      <c r="O85">
        <f>IF($D$8="yes",Mar!$D71,0)</f>
        <v>0</v>
      </c>
      <c r="P85">
        <f>IF($D$8="yes",Mar!$E71,0)</f>
        <v>0</v>
      </c>
      <c r="Q85">
        <f>IF($D$9="yes",Apr!$D71,0)</f>
        <v>0</v>
      </c>
      <c r="R85">
        <f>IF($D$9="yes",Apr!$E71,0)</f>
        <v>0</v>
      </c>
      <c r="S85">
        <f>IF($D$10="yes",May!$D71,0)</f>
        <v>0</v>
      </c>
      <c r="T85">
        <f>IF($D$10="yes",May!$E71,0)</f>
        <v>0</v>
      </c>
      <c r="U85">
        <f>IF($D$11="yes",June!$D71,0)</f>
        <v>0</v>
      </c>
      <c r="V85">
        <f>IF($D$11="yes",June!$E71,0)</f>
        <v>0</v>
      </c>
      <c r="W85">
        <f>IF($D$12="yes",July!$D71,0)</f>
        <v>0</v>
      </c>
      <c r="X85">
        <f>IF($D$12="yes",July!$E71,0)</f>
        <v>0</v>
      </c>
      <c r="Y85">
        <f>IF($D$13="yes",Aug!$D71,0)</f>
        <v>0</v>
      </c>
      <c r="Z85">
        <f>IF($D$13="yes",Aug!$E71,0)</f>
        <v>0</v>
      </c>
      <c r="AA85">
        <f>IF($D$14="yes",Sept!$D71,0)</f>
        <v>0</v>
      </c>
      <c r="AB85">
        <f>IF($D$14="yes",Sept!$E71,0)</f>
        <v>0</v>
      </c>
      <c r="AC85">
        <f>IF($D$15="yes",Oct!$D71,0)</f>
        <v>0</v>
      </c>
      <c r="AD85">
        <f>IF($D$15="yes",Oct!$E71,0)</f>
        <v>0</v>
      </c>
      <c r="AE85">
        <f>IF($D$16="yes",Nov!$D71,0)</f>
        <v>0</v>
      </c>
      <c r="AF85">
        <f>IF($D$16="yes",Nov!$E71,0)</f>
        <v>0</v>
      </c>
      <c r="AG85">
        <f>IF($D$17="yes",Dec!$D71,0)</f>
        <v>0</v>
      </c>
      <c r="AH85">
        <f>IF($D$17="yes",Dec!$E71,0)</f>
        <v>0</v>
      </c>
    </row>
    <row r="86" spans="2:34" x14ac:dyDescent="0.2">
      <c r="B86" s="2"/>
      <c r="C86" s="3" t="str">
        <f>+'Budget Data Input Sheet'!C73</f>
        <v xml:space="preserve">Taxes </v>
      </c>
      <c r="D86" s="3"/>
      <c r="E86" s="16">
        <f t="shared" si="10"/>
        <v>0</v>
      </c>
      <c r="F86" s="16">
        <f t="shared" si="11"/>
        <v>0</v>
      </c>
      <c r="G86" s="17">
        <f t="shared" si="12"/>
        <v>0</v>
      </c>
      <c r="K86">
        <f>IF($D$6="yes",Jan!$D75,0)</f>
        <v>0</v>
      </c>
      <c r="L86">
        <f>IF($D$6="yes",Jan!$E75,0)</f>
        <v>0</v>
      </c>
      <c r="M86">
        <f>IF($D$7="yes",Feb!$D72,0)</f>
        <v>0</v>
      </c>
      <c r="N86">
        <f>IF($D$7="yes",Feb!$E72,0)</f>
        <v>0</v>
      </c>
      <c r="O86">
        <f>IF($D$8="yes",Mar!$D72,0)</f>
        <v>0</v>
      </c>
      <c r="P86">
        <f>IF($D$8="yes",Mar!$E72,0)</f>
        <v>0</v>
      </c>
      <c r="Q86">
        <f>IF($D$9="yes",Apr!$D72,0)</f>
        <v>0</v>
      </c>
      <c r="R86">
        <f>IF($D$9="yes",Apr!$E72,0)</f>
        <v>0</v>
      </c>
      <c r="S86">
        <f>IF($D$10="yes",May!$D72,0)</f>
        <v>0</v>
      </c>
      <c r="T86">
        <f>IF($D$10="yes",May!$E72,0)</f>
        <v>0</v>
      </c>
      <c r="U86">
        <f>IF($D$11="yes",June!$D72,0)</f>
        <v>0</v>
      </c>
      <c r="V86">
        <f>IF($D$11="yes",June!$E72,0)</f>
        <v>0</v>
      </c>
      <c r="W86">
        <f>IF($D$12="yes",July!$D72,0)</f>
        <v>0</v>
      </c>
      <c r="X86">
        <f>IF($D$12="yes",July!$E72,0)</f>
        <v>0</v>
      </c>
      <c r="Y86">
        <f>IF($D$13="yes",Aug!$D72,0)</f>
        <v>0</v>
      </c>
      <c r="Z86">
        <f>IF($D$13="yes",Aug!$E72,0)</f>
        <v>0</v>
      </c>
      <c r="AA86">
        <f>IF($D$14="yes",Sept!$D72,0)</f>
        <v>0</v>
      </c>
      <c r="AB86">
        <f>IF($D$14="yes",Sept!$E72,0)</f>
        <v>0</v>
      </c>
      <c r="AC86">
        <f>IF($D$15="yes",Oct!$D72,0)</f>
        <v>0</v>
      </c>
      <c r="AD86">
        <f>IF($D$15="yes",Oct!$E72,0)</f>
        <v>0</v>
      </c>
      <c r="AE86">
        <f>IF($D$16="yes",Nov!$D72,0)</f>
        <v>0</v>
      </c>
      <c r="AF86">
        <f>IF($D$16="yes",Nov!$E72,0)</f>
        <v>0</v>
      </c>
      <c r="AG86">
        <f>IF($D$17="yes",Dec!$D72,0)</f>
        <v>0</v>
      </c>
      <c r="AH86">
        <f>IF($D$17="yes",Dec!$E72,0)</f>
        <v>0</v>
      </c>
    </row>
    <row r="87" spans="2:34" x14ac:dyDescent="0.2">
      <c r="B87" s="2"/>
      <c r="C87" s="3" t="str">
        <f>+'Budget Data Input Sheet'!C74</f>
        <v>Clothes</v>
      </c>
      <c r="D87" s="3"/>
      <c r="E87" s="16">
        <f t="shared" si="10"/>
        <v>0</v>
      </c>
      <c r="F87" s="16">
        <f t="shared" si="11"/>
        <v>0</v>
      </c>
      <c r="G87" s="17">
        <f t="shared" si="12"/>
        <v>0</v>
      </c>
      <c r="K87">
        <f>IF($D$6="yes",Jan!$D76,0)</f>
        <v>0</v>
      </c>
      <c r="L87">
        <f>IF($D$6="yes",Jan!$E76,0)</f>
        <v>0</v>
      </c>
      <c r="M87">
        <f>IF($D$7="yes",Feb!$D73,0)</f>
        <v>0</v>
      </c>
      <c r="N87">
        <f>IF($D$7="yes",Feb!$E73,0)</f>
        <v>0</v>
      </c>
      <c r="O87">
        <f>IF($D$8="yes",Mar!$D73,0)</f>
        <v>0</v>
      </c>
      <c r="P87">
        <f>IF($D$8="yes",Mar!$E73,0)</f>
        <v>0</v>
      </c>
      <c r="Q87">
        <f>IF($D$9="yes",Apr!$D73,0)</f>
        <v>0</v>
      </c>
      <c r="R87">
        <f>IF($D$9="yes",Apr!$E73,0)</f>
        <v>0</v>
      </c>
      <c r="S87">
        <f>IF($D$10="yes",May!$D73,0)</f>
        <v>0</v>
      </c>
      <c r="T87">
        <f>IF($D$10="yes",May!$E73,0)</f>
        <v>0</v>
      </c>
      <c r="U87">
        <f>IF($D$11="yes",June!$D73,0)</f>
        <v>0</v>
      </c>
      <c r="V87">
        <f>IF($D$11="yes",June!$E73,0)</f>
        <v>0</v>
      </c>
      <c r="W87">
        <f>IF($D$12="yes",July!$D73,0)</f>
        <v>0</v>
      </c>
      <c r="X87">
        <f>IF($D$12="yes",July!$E73,0)</f>
        <v>0</v>
      </c>
      <c r="Y87">
        <f>IF($D$13="yes",Aug!$D73,0)</f>
        <v>0</v>
      </c>
      <c r="Z87">
        <f>IF($D$13="yes",Aug!$E73,0)</f>
        <v>0</v>
      </c>
      <c r="AA87">
        <f>IF($D$14="yes",Sept!$D73,0)</f>
        <v>0</v>
      </c>
      <c r="AB87">
        <f>IF($D$14="yes",Sept!$E73,0)</f>
        <v>0</v>
      </c>
      <c r="AC87">
        <f>IF($D$15="yes",Oct!$D73,0)</f>
        <v>0</v>
      </c>
      <c r="AD87">
        <f>IF($D$15="yes",Oct!$E73,0)</f>
        <v>0</v>
      </c>
      <c r="AE87">
        <f>IF($D$16="yes",Nov!$D73,0)</f>
        <v>0</v>
      </c>
      <c r="AF87">
        <f>IF($D$16="yes",Nov!$E73,0)</f>
        <v>0</v>
      </c>
      <c r="AG87">
        <f>IF($D$17="yes",Dec!$D73,0)</f>
        <v>0</v>
      </c>
      <c r="AH87">
        <f>IF($D$17="yes",Dec!$E73,0)</f>
        <v>0</v>
      </c>
    </row>
    <row r="88" spans="2:34" x14ac:dyDescent="0.2">
      <c r="B88" s="2"/>
      <c r="C88" s="3" t="str">
        <f>+'Budget Data Input Sheet'!C75</f>
        <v>Home improvements</v>
      </c>
      <c r="D88" s="3"/>
      <c r="E88" s="16">
        <f t="shared" si="10"/>
        <v>0</v>
      </c>
      <c r="F88" s="16">
        <f t="shared" si="11"/>
        <v>0</v>
      </c>
      <c r="G88" s="17">
        <f t="shared" si="12"/>
        <v>0</v>
      </c>
      <c r="K88">
        <f>IF($D$6="yes",Jan!$D77,0)</f>
        <v>0</v>
      </c>
      <c r="L88">
        <f>IF($D$6="yes",Jan!$E77,0)</f>
        <v>0</v>
      </c>
      <c r="M88">
        <f>IF($D$7="yes",Feb!$D74,0)</f>
        <v>0</v>
      </c>
      <c r="N88">
        <f>IF($D$7="yes",Feb!$E74,0)</f>
        <v>0</v>
      </c>
      <c r="O88">
        <f>IF($D$8="yes",Mar!$D74,0)</f>
        <v>0</v>
      </c>
      <c r="P88">
        <f>IF($D$8="yes",Mar!$E74,0)</f>
        <v>0</v>
      </c>
      <c r="Q88">
        <f>IF($D$9="yes",Apr!$D74,0)</f>
        <v>0</v>
      </c>
      <c r="R88">
        <f>IF($D$9="yes",Apr!$E74,0)</f>
        <v>0</v>
      </c>
      <c r="S88">
        <f>IF($D$10="yes",May!$D74,0)</f>
        <v>0</v>
      </c>
      <c r="T88">
        <f>IF($D$10="yes",May!$E74,0)</f>
        <v>0</v>
      </c>
      <c r="U88">
        <f>IF($D$11="yes",June!$D74,0)</f>
        <v>0</v>
      </c>
      <c r="V88">
        <f>IF($D$11="yes",June!$E74,0)</f>
        <v>0</v>
      </c>
      <c r="W88">
        <f>IF($D$12="yes",July!$D74,0)</f>
        <v>0</v>
      </c>
      <c r="X88">
        <f>IF($D$12="yes",July!$E74,0)</f>
        <v>0</v>
      </c>
      <c r="Y88">
        <f>IF($D$13="yes",Aug!$D74,0)</f>
        <v>0</v>
      </c>
      <c r="Z88">
        <f>IF($D$13="yes",Aug!$E74,0)</f>
        <v>0</v>
      </c>
      <c r="AA88">
        <f>IF($D$14="yes",Sept!$D74,0)</f>
        <v>0</v>
      </c>
      <c r="AB88">
        <f>IF($D$14="yes",Sept!$E74,0)</f>
        <v>0</v>
      </c>
      <c r="AC88">
        <f>IF($D$15="yes",Oct!$D74,0)</f>
        <v>0</v>
      </c>
      <c r="AD88">
        <f>IF($D$15="yes",Oct!$E74,0)</f>
        <v>0</v>
      </c>
      <c r="AE88">
        <f>IF($D$16="yes",Nov!$D74,0)</f>
        <v>0</v>
      </c>
      <c r="AF88">
        <f>IF($D$16="yes",Nov!$E74,0)</f>
        <v>0</v>
      </c>
      <c r="AG88">
        <f>IF($D$17="yes",Dec!$D74,0)</f>
        <v>0</v>
      </c>
      <c r="AH88">
        <f>IF($D$17="yes",Dec!$E74,0)</f>
        <v>0</v>
      </c>
    </row>
    <row r="89" spans="2:34" x14ac:dyDescent="0.2">
      <c r="B89" s="2"/>
      <c r="C89" s="3" t="str">
        <f>+'Budget Data Input Sheet'!C76</f>
        <v>Holiday</v>
      </c>
      <c r="D89" s="3"/>
      <c r="E89" s="16">
        <f t="shared" si="10"/>
        <v>0</v>
      </c>
      <c r="F89" s="16">
        <f t="shared" si="11"/>
        <v>0</v>
      </c>
      <c r="G89" s="17">
        <f t="shared" si="12"/>
        <v>0</v>
      </c>
      <c r="K89">
        <f>IF($D$6="yes",Jan!$D78,0)</f>
        <v>0</v>
      </c>
      <c r="L89">
        <f>IF($D$6="yes",Jan!$E78,0)</f>
        <v>0</v>
      </c>
      <c r="M89">
        <f>IF($D$7="yes",Feb!$D75,0)</f>
        <v>0</v>
      </c>
      <c r="N89">
        <f>IF($D$7="yes",Feb!$E75,0)</f>
        <v>0</v>
      </c>
      <c r="O89">
        <f>IF($D$8="yes",Mar!$D75,0)</f>
        <v>0</v>
      </c>
      <c r="P89">
        <f>IF($D$8="yes",Mar!$E75,0)</f>
        <v>0</v>
      </c>
      <c r="Q89">
        <f>IF($D$9="yes",Apr!$D75,0)</f>
        <v>0</v>
      </c>
      <c r="R89">
        <f>IF($D$9="yes",Apr!$E75,0)</f>
        <v>0</v>
      </c>
      <c r="S89">
        <f>IF($D$10="yes",May!$D75,0)</f>
        <v>0</v>
      </c>
      <c r="T89">
        <f>IF($D$10="yes",May!$E75,0)</f>
        <v>0</v>
      </c>
      <c r="U89">
        <f>IF($D$11="yes",June!$D75,0)</f>
        <v>0</v>
      </c>
      <c r="V89">
        <f>IF($D$11="yes",June!$E75,0)</f>
        <v>0</v>
      </c>
      <c r="W89">
        <f>IF($D$12="yes",July!$D75,0)</f>
        <v>0</v>
      </c>
      <c r="X89">
        <f>IF($D$12="yes",July!$E75,0)</f>
        <v>0</v>
      </c>
      <c r="Y89">
        <f>IF($D$13="yes",Aug!$D75,0)</f>
        <v>0</v>
      </c>
      <c r="Z89">
        <f>IF($D$13="yes",Aug!$E75,0)</f>
        <v>0</v>
      </c>
      <c r="AA89">
        <f>IF($D$14="yes",Sept!$D75,0)</f>
        <v>0</v>
      </c>
      <c r="AB89">
        <f>IF($D$14="yes",Sept!$E75,0)</f>
        <v>0</v>
      </c>
      <c r="AC89">
        <f>IF($D$15="yes",Oct!$D75,0)</f>
        <v>0</v>
      </c>
      <c r="AD89">
        <f>IF($D$15="yes",Oct!$E75,0)</f>
        <v>0</v>
      </c>
      <c r="AE89">
        <f>IF($D$16="yes",Nov!$D75,0)</f>
        <v>0</v>
      </c>
      <c r="AF89">
        <f>IF($D$16="yes",Nov!$E75,0)</f>
        <v>0</v>
      </c>
      <c r="AG89">
        <f>IF($D$17="yes",Dec!$D75,0)</f>
        <v>0</v>
      </c>
      <c r="AH89">
        <f>IF($D$17="yes",Dec!$E75,0)</f>
        <v>0</v>
      </c>
    </row>
    <row r="90" spans="2:34" x14ac:dyDescent="0.2">
      <c r="B90" s="2"/>
      <c r="C90" s="3" t="str">
        <f>+'Budget Data Input Sheet'!C77</f>
        <v>TV license</v>
      </c>
      <c r="D90" s="3"/>
      <c r="E90" s="16">
        <f t="shared" si="10"/>
        <v>0</v>
      </c>
      <c r="F90" s="16">
        <f t="shared" si="11"/>
        <v>0</v>
      </c>
      <c r="G90" s="17">
        <f t="shared" si="12"/>
        <v>0</v>
      </c>
      <c r="K90">
        <f>IF($D$6="yes",Jan!$D79,0)</f>
        <v>0</v>
      </c>
      <c r="L90">
        <f>IF($D$6="yes",Jan!$E79,0)</f>
        <v>0</v>
      </c>
      <c r="M90">
        <f>IF($D$7="yes",Feb!$D76,0)</f>
        <v>0</v>
      </c>
      <c r="N90">
        <f>IF($D$7="yes",Feb!$E76,0)</f>
        <v>0</v>
      </c>
      <c r="O90">
        <f>IF($D$8="yes",Mar!$D76,0)</f>
        <v>0</v>
      </c>
      <c r="P90">
        <f>IF($D$8="yes",Mar!$E76,0)</f>
        <v>0</v>
      </c>
      <c r="Q90">
        <f>IF($D$9="yes",Apr!$D76,0)</f>
        <v>0</v>
      </c>
      <c r="R90">
        <f>IF($D$9="yes",Apr!$E76,0)</f>
        <v>0</v>
      </c>
      <c r="S90">
        <f>IF($D$10="yes",May!$D76,0)</f>
        <v>0</v>
      </c>
      <c r="T90">
        <f>IF($D$10="yes",May!$E76,0)</f>
        <v>0</v>
      </c>
      <c r="U90">
        <f>IF($D$11="yes",June!$D76,0)</f>
        <v>0</v>
      </c>
      <c r="V90">
        <f>IF($D$11="yes",June!$E76,0)</f>
        <v>0</v>
      </c>
      <c r="W90">
        <f>IF($D$12="yes",July!$D76,0)</f>
        <v>0</v>
      </c>
      <c r="X90">
        <f>IF($D$12="yes",July!$E76,0)</f>
        <v>0</v>
      </c>
      <c r="Y90">
        <f>IF($D$13="yes",Aug!$D76,0)</f>
        <v>0</v>
      </c>
      <c r="Z90">
        <f>IF($D$13="yes",Aug!$E76,0)</f>
        <v>0</v>
      </c>
      <c r="AA90">
        <f>IF($D$14="yes",Sept!$D76,0)</f>
        <v>0</v>
      </c>
      <c r="AB90">
        <f>IF($D$14="yes",Sept!$E76,0)</f>
        <v>0</v>
      </c>
      <c r="AC90">
        <f>IF($D$15="yes",Oct!$D76,0)</f>
        <v>0</v>
      </c>
      <c r="AD90">
        <f>IF($D$15="yes",Oct!$E76,0)</f>
        <v>0</v>
      </c>
      <c r="AE90">
        <f>IF($D$16="yes",Nov!$D76,0)</f>
        <v>0</v>
      </c>
      <c r="AF90">
        <f>IF($D$16="yes",Nov!$E76,0)</f>
        <v>0</v>
      </c>
      <c r="AG90">
        <f>IF($D$17="yes",Dec!$D76,0)</f>
        <v>0</v>
      </c>
      <c r="AH90">
        <f>IF($D$17="yes",Dec!$E76,0)</f>
        <v>0</v>
      </c>
    </row>
    <row r="91" spans="2:34" x14ac:dyDescent="0.2">
      <c r="B91" s="2"/>
      <c r="C91" s="3" t="str">
        <f>+'Budget Data Input Sheet'!C78</f>
        <v>Misc 1</v>
      </c>
      <c r="D91" s="3"/>
      <c r="E91" s="16">
        <f t="shared" si="10"/>
        <v>0</v>
      </c>
      <c r="F91" s="16">
        <f t="shared" si="11"/>
        <v>0</v>
      </c>
      <c r="G91" s="17">
        <f t="shared" si="12"/>
        <v>0</v>
      </c>
      <c r="K91">
        <f>IF($D$6="yes",Jan!$D80,0)</f>
        <v>0</v>
      </c>
      <c r="L91">
        <f>IF($D$6="yes",Jan!$E80,0)</f>
        <v>0</v>
      </c>
      <c r="M91">
        <f>IF($D$7="yes",Feb!$D77,0)</f>
        <v>0</v>
      </c>
      <c r="N91">
        <f>IF($D$7="yes",Feb!$E77,0)</f>
        <v>0</v>
      </c>
      <c r="O91">
        <f>IF($D$8="yes",Mar!$D77,0)</f>
        <v>0</v>
      </c>
      <c r="P91">
        <f>IF($D$8="yes",Mar!$E77,0)</f>
        <v>0</v>
      </c>
      <c r="Q91">
        <f>IF($D$9="yes",Apr!$D77,0)</f>
        <v>0</v>
      </c>
      <c r="R91">
        <f>IF($D$9="yes",Apr!$E77,0)</f>
        <v>0</v>
      </c>
      <c r="S91">
        <f>IF($D$10="yes",May!$D77,0)</f>
        <v>0</v>
      </c>
      <c r="T91">
        <f>IF($D$10="yes",May!$E77,0)</f>
        <v>0</v>
      </c>
      <c r="U91">
        <f>IF($D$11="yes",June!$D77,0)</f>
        <v>0</v>
      </c>
      <c r="V91">
        <f>IF($D$11="yes",June!$E77,0)</f>
        <v>0</v>
      </c>
      <c r="W91">
        <f>IF($D$12="yes",July!$D77,0)</f>
        <v>0</v>
      </c>
      <c r="X91">
        <f>IF($D$12="yes",July!$E77,0)</f>
        <v>0</v>
      </c>
      <c r="Y91">
        <f>IF($D$13="yes",Aug!$D77,0)</f>
        <v>0</v>
      </c>
      <c r="Z91">
        <f>IF($D$13="yes",Aug!$E77,0)</f>
        <v>0</v>
      </c>
      <c r="AA91">
        <f>IF($D$14="yes",Sept!$D77,0)</f>
        <v>0</v>
      </c>
      <c r="AB91">
        <f>IF($D$14="yes",Sept!$E77,0)</f>
        <v>0</v>
      </c>
      <c r="AC91">
        <f>IF($D$15="yes",Oct!$D77,0)</f>
        <v>0</v>
      </c>
      <c r="AD91">
        <f>IF($D$15="yes",Oct!$E77,0)</f>
        <v>0</v>
      </c>
      <c r="AE91">
        <f>IF($D$16="yes",Nov!$D77,0)</f>
        <v>0</v>
      </c>
      <c r="AF91">
        <f>IF($D$16="yes",Nov!$E77,0)</f>
        <v>0</v>
      </c>
      <c r="AG91">
        <f>IF($D$17="yes",Dec!$D77,0)</f>
        <v>0</v>
      </c>
      <c r="AH91">
        <f>IF($D$17="yes",Dec!$E77,0)</f>
        <v>0</v>
      </c>
    </row>
    <row r="92" spans="2:34" x14ac:dyDescent="0.2">
      <c r="B92" s="2"/>
      <c r="C92" s="3" t="str">
        <f>+'Budget Data Input Sheet'!C79</f>
        <v>Misc 2</v>
      </c>
      <c r="D92" s="3"/>
      <c r="E92" s="16">
        <f t="shared" si="10"/>
        <v>0</v>
      </c>
      <c r="F92" s="16">
        <f t="shared" si="11"/>
        <v>0</v>
      </c>
      <c r="G92" s="17">
        <f t="shared" si="12"/>
        <v>0</v>
      </c>
      <c r="K92">
        <f>IF($D$6="yes",Jan!$D81,0)</f>
        <v>0</v>
      </c>
      <c r="L92">
        <f>IF($D$6="yes",Jan!$E81,0)</f>
        <v>0</v>
      </c>
      <c r="M92">
        <f>IF($D$7="yes",Feb!$D78,0)</f>
        <v>0</v>
      </c>
      <c r="N92">
        <f>IF($D$7="yes",Feb!$E78,0)</f>
        <v>0</v>
      </c>
      <c r="O92">
        <f>IF($D$8="yes",Mar!$D78,0)</f>
        <v>0</v>
      </c>
      <c r="P92">
        <f>IF($D$8="yes",Mar!$E78,0)</f>
        <v>0</v>
      </c>
      <c r="Q92">
        <f>IF($D$9="yes",Apr!$D78,0)</f>
        <v>0</v>
      </c>
      <c r="R92">
        <f>IF($D$9="yes",Apr!$E78,0)</f>
        <v>0</v>
      </c>
      <c r="S92">
        <f>IF($D$10="yes",May!$D78,0)</f>
        <v>0</v>
      </c>
      <c r="T92">
        <f>IF($D$10="yes",May!$E78,0)</f>
        <v>0</v>
      </c>
      <c r="U92">
        <f>IF($D$11="yes",June!$D78,0)</f>
        <v>0</v>
      </c>
      <c r="V92">
        <f>IF($D$11="yes",June!$E78,0)</f>
        <v>0</v>
      </c>
      <c r="W92">
        <f>IF($D$12="yes",July!$D78,0)</f>
        <v>0</v>
      </c>
      <c r="X92">
        <f>IF($D$12="yes",July!$E78,0)</f>
        <v>0</v>
      </c>
      <c r="Y92">
        <f>IF($D$13="yes",Aug!$D78,0)</f>
        <v>0</v>
      </c>
      <c r="Z92">
        <f>IF($D$13="yes",Aug!$E78,0)</f>
        <v>0</v>
      </c>
      <c r="AA92">
        <f>IF($D$14="yes",Sept!$D78,0)</f>
        <v>0</v>
      </c>
      <c r="AB92">
        <f>IF($D$14="yes",Sept!$E78,0)</f>
        <v>0</v>
      </c>
      <c r="AC92">
        <f>IF($D$15="yes",Oct!$D78,0)</f>
        <v>0</v>
      </c>
      <c r="AD92">
        <f>IF($D$15="yes",Oct!$E78,0)</f>
        <v>0</v>
      </c>
      <c r="AE92">
        <f>IF($D$16="yes",Nov!$D78,0)</f>
        <v>0</v>
      </c>
      <c r="AF92">
        <f>IF($D$16="yes",Nov!$E78,0)</f>
        <v>0</v>
      </c>
      <c r="AG92">
        <f>IF($D$17="yes",Dec!$D78,0)</f>
        <v>0</v>
      </c>
      <c r="AH92">
        <f>IF($D$17="yes",Dec!$E78,0)</f>
        <v>0</v>
      </c>
    </row>
    <row r="93" spans="2:34" x14ac:dyDescent="0.2">
      <c r="B93" s="2"/>
      <c r="C93" s="8" t="s">
        <v>52</v>
      </c>
      <c r="D93" s="8"/>
      <c r="E93" s="22">
        <f>SUM(E83:E90)</f>
        <v>0</v>
      </c>
      <c r="F93" s="22">
        <f>SUM(F83:F90)</f>
        <v>0</v>
      </c>
      <c r="G93" s="23">
        <f>+E93-F93</f>
        <v>0</v>
      </c>
    </row>
    <row r="94" spans="2:34" ht="13.5" thickBot="1" x14ac:dyDescent="0.25">
      <c r="B94" s="4"/>
      <c r="C94" s="5"/>
      <c r="D94" s="5"/>
      <c r="E94" s="5"/>
      <c r="F94" s="5"/>
      <c r="G94" s="6"/>
    </row>
  </sheetData>
  <sheetProtection algorithmName="SHA-512" hashValue="kdAuB4YYBpg2I0ZzzNTCCrgVqC27vB3cM8RFvboNK6THqaGmjjRFFled0bTf9UQMYKL/y9+xfAa3pQcrqoCWqg==" saltValue="bZay+nQRFMbnYVq0vJ2/Pg==" spinCount="100000" sheet="1" objects="1" scenarios="1" selectLockedCells="1"/>
  <pageMargins left="0.75" right="0.75" top="1" bottom="1" header="0.5" footer="0.5"/>
  <pageSetup scale="58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G8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30" sqref="E30"/>
    </sheetView>
  </sheetViews>
  <sheetFormatPr defaultColWidth="8.85546875" defaultRowHeight="12.75" x14ac:dyDescent="0.2"/>
  <cols>
    <col min="1" max="1" width="2.7109375" customWidth="1"/>
    <col min="2" max="2" width="12.28515625" customWidth="1"/>
    <col min="3" max="3" width="46.42578125" customWidth="1"/>
    <col min="4" max="5" width="15.85546875" customWidth="1"/>
    <col min="6" max="6" width="15.85546875" style="3" customWidth="1"/>
  </cols>
  <sheetData>
    <row r="1" spans="2:6" ht="49.5" customHeight="1" x14ac:dyDescent="0.2"/>
    <row r="2" spans="2:6" ht="8.25" customHeight="1" x14ac:dyDescent="0.2"/>
    <row r="3" spans="2:6" ht="6.75" customHeight="1" x14ac:dyDescent="0.3">
      <c r="B3" s="49"/>
    </row>
    <row r="4" spans="2:6" ht="18" x14ac:dyDescent="0.25">
      <c r="B4" s="48" t="s">
        <v>106</v>
      </c>
    </row>
    <row r="5" spans="2:6" ht="19.5" customHeight="1" x14ac:dyDescent="0.2">
      <c r="C5" s="3"/>
      <c r="D5" s="3"/>
      <c r="E5" s="3"/>
    </row>
    <row r="6" spans="2:6" ht="19.5" customHeight="1" x14ac:dyDescent="0.25">
      <c r="C6" s="31"/>
      <c r="D6" s="32"/>
      <c r="E6" s="3"/>
    </row>
    <row r="7" spans="2:6" ht="13.5" thickBot="1" x14ac:dyDescent="0.25"/>
    <row r="8" spans="2:6" ht="15.75" x14ac:dyDescent="0.25">
      <c r="B8" s="12" t="s">
        <v>59</v>
      </c>
      <c r="C8" s="1"/>
      <c r="D8" s="13" t="s">
        <v>0</v>
      </c>
      <c r="E8" s="13" t="s">
        <v>1</v>
      </c>
      <c r="F8" s="14" t="s">
        <v>58</v>
      </c>
    </row>
    <row r="9" spans="2:6" x14ac:dyDescent="0.2">
      <c r="B9" s="2" t="s">
        <v>2</v>
      </c>
      <c r="C9" s="3" t="s">
        <v>3</v>
      </c>
      <c r="D9" s="16">
        <f>+D22</f>
        <v>0</v>
      </c>
      <c r="E9" s="16">
        <f>+E22</f>
        <v>0</v>
      </c>
      <c r="F9" s="17">
        <f>+E9-D9</f>
        <v>0</v>
      </c>
    </row>
    <row r="10" spans="2:6" x14ac:dyDescent="0.2">
      <c r="B10" s="2" t="s">
        <v>4</v>
      </c>
      <c r="C10" s="3" t="s">
        <v>8</v>
      </c>
      <c r="D10" s="16">
        <f>-D43</f>
        <v>0</v>
      </c>
      <c r="E10" s="16">
        <f>-E43</f>
        <v>0</v>
      </c>
      <c r="F10" s="17">
        <f>+E10-D10</f>
        <v>0</v>
      </c>
    </row>
    <row r="11" spans="2:6" x14ac:dyDescent="0.2">
      <c r="B11" s="2" t="s">
        <v>5</v>
      </c>
      <c r="C11" s="3" t="s">
        <v>9</v>
      </c>
      <c r="D11" s="16">
        <f>-D55</f>
        <v>0</v>
      </c>
      <c r="E11" s="16">
        <f>-E55</f>
        <v>0</v>
      </c>
      <c r="F11" s="17">
        <f>+E11-D11</f>
        <v>0</v>
      </c>
    </row>
    <row r="12" spans="2:6" x14ac:dyDescent="0.2">
      <c r="B12" s="2" t="s">
        <v>6</v>
      </c>
      <c r="C12" s="3" t="s">
        <v>10</v>
      </c>
      <c r="D12" s="16">
        <f>-D69</f>
        <v>0</v>
      </c>
      <c r="E12" s="16">
        <f>-E69</f>
        <v>0</v>
      </c>
      <c r="F12" s="17">
        <f>+E12-D12</f>
        <v>0</v>
      </c>
    </row>
    <row r="13" spans="2:6" x14ac:dyDescent="0.2">
      <c r="B13" s="2" t="s">
        <v>7</v>
      </c>
      <c r="C13" s="3" t="s">
        <v>11</v>
      </c>
      <c r="D13" s="16">
        <f>-D82</f>
        <v>0</v>
      </c>
      <c r="E13" s="16">
        <f>-E82</f>
        <v>0</v>
      </c>
      <c r="F13" s="17">
        <f>+E13-D13</f>
        <v>0</v>
      </c>
    </row>
    <row r="14" spans="2:6" ht="13.5" thickBot="1" x14ac:dyDescent="0.25">
      <c r="B14" s="2"/>
      <c r="C14" s="8"/>
      <c r="D14" s="18"/>
      <c r="E14" s="18"/>
      <c r="F14" s="17"/>
    </row>
    <row r="15" spans="2:6" ht="16.5" thickBot="1" x14ac:dyDescent="0.3">
      <c r="B15" s="9"/>
      <c r="C15" s="36" t="s">
        <v>53</v>
      </c>
      <c r="D15" s="19">
        <f>SUM(D9:D13)</f>
        <v>0</v>
      </c>
      <c r="E15" s="19">
        <f>SUM(E9:E13)</f>
        <v>0</v>
      </c>
      <c r="F15" s="27">
        <f>+E15-D15</f>
        <v>0</v>
      </c>
    </row>
    <row r="16" spans="2:6" ht="13.5" thickBot="1" x14ac:dyDescent="0.25">
      <c r="B16" s="3"/>
      <c r="C16" s="3"/>
      <c r="D16" s="16"/>
      <c r="E16" s="16"/>
      <c r="F16" s="16"/>
    </row>
    <row r="17" spans="2:7" ht="15.75" x14ac:dyDescent="0.25">
      <c r="B17" s="12" t="s">
        <v>2</v>
      </c>
      <c r="C17" s="1" t="s">
        <v>3</v>
      </c>
      <c r="D17" s="20" t="s">
        <v>0</v>
      </c>
      <c r="E17" s="20" t="s">
        <v>1</v>
      </c>
      <c r="F17" s="21" t="s">
        <v>58</v>
      </c>
    </row>
    <row r="18" spans="2:7" x14ac:dyDescent="0.2">
      <c r="B18" s="2"/>
      <c r="C18" s="3" t="str">
        <f>+'Budget Data Input Sheet'!C16</f>
        <v>Salary - self</v>
      </c>
      <c r="D18" s="16">
        <f>+'Budget Data Input Sheet'!E16</f>
        <v>0</v>
      </c>
      <c r="E18" s="45">
        <v>0</v>
      </c>
      <c r="F18" s="17">
        <f>+E18-D18</f>
        <v>0</v>
      </c>
      <c r="G18" s="3"/>
    </row>
    <row r="19" spans="2:7" x14ac:dyDescent="0.2">
      <c r="B19" s="2"/>
      <c r="C19" s="3" t="str">
        <f>+'Budget Data Input Sheet'!C17</f>
        <v>Salary - spouse</v>
      </c>
      <c r="D19" s="16">
        <f>+'Budget Data Input Sheet'!E17</f>
        <v>0</v>
      </c>
      <c r="E19" s="46">
        <v>0</v>
      </c>
      <c r="F19" s="17">
        <f>+E19-D19</f>
        <v>0</v>
      </c>
    </row>
    <row r="20" spans="2:7" x14ac:dyDescent="0.2">
      <c r="B20" s="2"/>
      <c r="C20" s="3" t="str">
        <f>+'Budget Data Input Sheet'!C18</f>
        <v>Other income - self</v>
      </c>
      <c r="D20" s="16">
        <f>+'Budget Data Input Sheet'!E18</f>
        <v>0</v>
      </c>
      <c r="E20" s="46">
        <v>0</v>
      </c>
      <c r="F20" s="17">
        <f>+E20-D20</f>
        <v>0</v>
      </c>
    </row>
    <row r="21" spans="2:7" x14ac:dyDescent="0.2">
      <c r="B21" s="2"/>
      <c r="C21" s="3" t="str">
        <f>+'Budget Data Input Sheet'!C19</f>
        <v>Other income - spouse</v>
      </c>
      <c r="D21" s="16">
        <f>+'Budget Data Input Sheet'!E19</f>
        <v>0</v>
      </c>
      <c r="E21" s="47">
        <v>0</v>
      </c>
      <c r="F21" s="17">
        <f>+E21-D21</f>
        <v>0</v>
      </c>
    </row>
    <row r="22" spans="2:7" x14ac:dyDescent="0.2">
      <c r="B22" s="2"/>
      <c r="C22" s="8" t="s">
        <v>52</v>
      </c>
      <c r="D22" s="22">
        <f>SUM(D18:D21)</f>
        <v>0</v>
      </c>
      <c r="E22" s="22">
        <f>SUM(E18:E21)</f>
        <v>0</v>
      </c>
      <c r="F22" s="23">
        <f>+E22-D22</f>
        <v>0</v>
      </c>
    </row>
    <row r="23" spans="2:7" x14ac:dyDescent="0.2">
      <c r="B23" s="2"/>
      <c r="C23" s="3"/>
      <c r="D23" s="16"/>
      <c r="E23" s="16"/>
      <c r="F23" s="17"/>
    </row>
    <row r="24" spans="2:7" ht="15.75" x14ac:dyDescent="0.25">
      <c r="B24" s="10" t="s">
        <v>4</v>
      </c>
      <c r="C24" s="11" t="s">
        <v>63</v>
      </c>
      <c r="D24" s="24" t="s">
        <v>0</v>
      </c>
      <c r="E24" s="24" t="s">
        <v>1</v>
      </c>
      <c r="F24" s="25" t="s">
        <v>58</v>
      </c>
    </row>
    <row r="25" spans="2:7" x14ac:dyDescent="0.2">
      <c r="B25" s="2"/>
      <c r="C25" s="3" t="str">
        <f>+'Budget Data Input Sheet'!C23</f>
        <v>Bond</v>
      </c>
      <c r="D25" s="16">
        <f>+'Budget Data Input Sheet'!E23</f>
        <v>0</v>
      </c>
      <c r="E25" s="45">
        <v>0</v>
      </c>
      <c r="F25" s="17">
        <f>+D25-E25</f>
        <v>0</v>
      </c>
    </row>
    <row r="26" spans="2:7" x14ac:dyDescent="0.2">
      <c r="B26" s="2"/>
      <c r="C26" s="3" t="str">
        <f>+'Budget Data Input Sheet'!C24</f>
        <v>HP agreements</v>
      </c>
      <c r="D26" s="16">
        <f>+'Budget Data Input Sheet'!E24</f>
        <v>0</v>
      </c>
      <c r="E26" s="46">
        <v>0</v>
      </c>
      <c r="F26" s="17">
        <f t="shared" ref="F26:F39" si="0">+D26-E26</f>
        <v>0</v>
      </c>
    </row>
    <row r="27" spans="2:7" x14ac:dyDescent="0.2">
      <c r="B27" s="2"/>
      <c r="C27" s="3" t="str">
        <f>+'Budget Data Input Sheet'!C25</f>
        <v>MV loan</v>
      </c>
      <c r="D27" s="16">
        <f>+'Budget Data Input Sheet'!E25</f>
        <v>0</v>
      </c>
      <c r="E27" s="46">
        <v>0</v>
      </c>
      <c r="F27" s="17">
        <f t="shared" si="0"/>
        <v>0</v>
      </c>
    </row>
    <row r="28" spans="2:7" x14ac:dyDescent="0.2">
      <c r="B28" s="2"/>
      <c r="C28" s="3" t="str">
        <f>+'Budget Data Input Sheet'!C26</f>
        <v>Short-term insurance</v>
      </c>
      <c r="D28" s="16">
        <f>+'Budget Data Input Sheet'!E26</f>
        <v>0</v>
      </c>
      <c r="E28" s="46">
        <v>0</v>
      </c>
      <c r="F28" s="17">
        <f t="shared" si="0"/>
        <v>0</v>
      </c>
    </row>
    <row r="29" spans="2:7" x14ac:dyDescent="0.2">
      <c r="B29" s="2"/>
      <c r="C29" s="3" t="str">
        <f>+'Budget Data Input Sheet'!C27</f>
        <v>Life cover</v>
      </c>
      <c r="D29" s="16">
        <f>+'Budget Data Input Sheet'!E27</f>
        <v>0</v>
      </c>
      <c r="E29" s="46">
        <v>0</v>
      </c>
      <c r="F29" s="17">
        <f t="shared" si="0"/>
        <v>0</v>
      </c>
    </row>
    <row r="30" spans="2:7" x14ac:dyDescent="0.2">
      <c r="B30" s="2"/>
      <c r="C30" s="3" t="str">
        <f>+'Budget Data Input Sheet'!C28</f>
        <v>Unit trusts</v>
      </c>
      <c r="D30" s="16">
        <f>+'Budget Data Input Sheet'!E28</f>
        <v>0</v>
      </c>
      <c r="E30" s="46">
        <v>0</v>
      </c>
      <c r="F30" s="17">
        <f t="shared" si="0"/>
        <v>0</v>
      </c>
    </row>
    <row r="31" spans="2:7" x14ac:dyDescent="0.2">
      <c r="B31" s="2"/>
      <c r="C31" s="3" t="str">
        <f>+'Budget Data Input Sheet'!C29</f>
        <v>Medical aid</v>
      </c>
      <c r="D31" s="16">
        <f>+'Budget Data Input Sheet'!E29</f>
        <v>0</v>
      </c>
      <c r="E31" s="46">
        <v>0</v>
      </c>
      <c r="F31" s="17">
        <f t="shared" si="0"/>
        <v>0</v>
      </c>
    </row>
    <row r="32" spans="2:7" x14ac:dyDescent="0.2">
      <c r="B32" s="2"/>
      <c r="C32" s="3" t="str">
        <f>+'Budget Data Input Sheet'!C30</f>
        <v>Domestic wages</v>
      </c>
      <c r="D32" s="16">
        <f>+'Budget Data Input Sheet'!E30</f>
        <v>0</v>
      </c>
      <c r="E32" s="46">
        <v>0</v>
      </c>
      <c r="F32" s="17">
        <f t="shared" si="0"/>
        <v>0</v>
      </c>
    </row>
    <row r="33" spans="2:6" x14ac:dyDescent="0.2">
      <c r="B33" s="2"/>
      <c r="C33" s="3" t="str">
        <f>+'Budget Data Input Sheet'!C31</f>
        <v>Property levies</v>
      </c>
      <c r="D33" s="16">
        <f>+'Budget Data Input Sheet'!E31</f>
        <v>0</v>
      </c>
      <c r="E33" s="46">
        <v>0</v>
      </c>
      <c r="F33" s="17">
        <f t="shared" si="0"/>
        <v>0</v>
      </c>
    </row>
    <row r="34" spans="2:6" x14ac:dyDescent="0.2">
      <c r="B34" s="2"/>
      <c r="C34" s="3" t="str">
        <f>+'Budget Data Input Sheet'!C32</f>
        <v>Security company</v>
      </c>
      <c r="D34" s="16">
        <f>+'Budget Data Input Sheet'!E32</f>
        <v>0</v>
      </c>
      <c r="E34" s="46">
        <v>0</v>
      </c>
      <c r="F34" s="17">
        <f t="shared" si="0"/>
        <v>0</v>
      </c>
    </row>
    <row r="35" spans="2:6" x14ac:dyDescent="0.2">
      <c r="B35" s="2"/>
      <c r="C35" s="3" t="str">
        <f>+'Budget Data Input Sheet'!C33</f>
        <v>Personal loans</v>
      </c>
      <c r="D35" s="16">
        <f>+'Budget Data Input Sheet'!E33</f>
        <v>0</v>
      </c>
      <c r="E35" s="46">
        <v>0</v>
      </c>
      <c r="F35" s="17">
        <f t="shared" si="0"/>
        <v>0</v>
      </c>
    </row>
    <row r="36" spans="2:6" x14ac:dyDescent="0.2">
      <c r="B36" s="2"/>
      <c r="C36" s="3" t="str">
        <f>+'Budget Data Input Sheet'!C34</f>
        <v>Gym membership</v>
      </c>
      <c r="D36" s="16">
        <f>+'Budget Data Input Sheet'!E34</f>
        <v>0</v>
      </c>
      <c r="E36" s="46">
        <v>0</v>
      </c>
      <c r="F36" s="17">
        <f t="shared" si="0"/>
        <v>0</v>
      </c>
    </row>
    <row r="37" spans="2:6" x14ac:dyDescent="0.2">
      <c r="B37" s="2"/>
      <c r="C37" s="3" t="str">
        <f>+'Budget Data Input Sheet'!C35</f>
        <v>Education costs</v>
      </c>
      <c r="D37" s="16">
        <f>+'Budget Data Input Sheet'!E35</f>
        <v>0</v>
      </c>
      <c r="E37" s="46">
        <v>0</v>
      </c>
      <c r="F37" s="17">
        <f t="shared" si="0"/>
        <v>0</v>
      </c>
    </row>
    <row r="38" spans="2:6" x14ac:dyDescent="0.2">
      <c r="B38" s="2"/>
      <c r="C38" s="3" t="str">
        <f>+'Budget Data Input Sheet'!C36</f>
        <v>Provision for future education costs</v>
      </c>
      <c r="D38" s="16">
        <f>+'Budget Data Input Sheet'!E36</f>
        <v>0</v>
      </c>
      <c r="E38" s="46">
        <v>0</v>
      </c>
      <c r="F38" s="17">
        <f t="shared" si="0"/>
        <v>0</v>
      </c>
    </row>
    <row r="39" spans="2:6" x14ac:dyDescent="0.2">
      <c r="B39" s="2"/>
      <c r="C39" s="3" t="str">
        <f>+'Budget Data Input Sheet'!C37</f>
        <v>Savings for emergency fund</v>
      </c>
      <c r="D39" s="16">
        <f>+'Budget Data Input Sheet'!E37</f>
        <v>0</v>
      </c>
      <c r="E39" s="46">
        <v>0</v>
      </c>
      <c r="F39" s="17">
        <f t="shared" si="0"/>
        <v>0</v>
      </c>
    </row>
    <row r="40" spans="2:6" x14ac:dyDescent="0.2">
      <c r="B40" s="2"/>
      <c r="C40" s="3" t="str">
        <f>+'Budget Data Input Sheet'!C38</f>
        <v>Savings for annual payments</v>
      </c>
      <c r="D40" s="16">
        <f>+'Budget Data Input Sheet'!E38</f>
        <v>0</v>
      </c>
      <c r="E40" s="46">
        <v>0</v>
      </c>
      <c r="F40" s="17">
        <f>+D40-E40</f>
        <v>0</v>
      </c>
    </row>
    <row r="41" spans="2:6" x14ac:dyDescent="0.2">
      <c r="B41" s="2"/>
      <c r="C41" s="3" t="str">
        <f>+'Budget Data Input Sheet'!C39</f>
        <v>Misc 1</v>
      </c>
      <c r="D41" s="16">
        <f>+'Budget Data Input Sheet'!E39</f>
        <v>0</v>
      </c>
      <c r="E41" s="46">
        <v>0</v>
      </c>
      <c r="F41" s="17">
        <f>+D41-E41</f>
        <v>0</v>
      </c>
    </row>
    <row r="42" spans="2:6" x14ac:dyDescent="0.2">
      <c r="B42" s="2"/>
      <c r="C42" s="3" t="str">
        <f>+'Budget Data Input Sheet'!C40</f>
        <v>Misc 2</v>
      </c>
      <c r="D42" s="16">
        <f>+'Budget Data Input Sheet'!E40</f>
        <v>0</v>
      </c>
      <c r="E42" s="46">
        <v>0</v>
      </c>
      <c r="F42" s="17">
        <f>+D42-E42</f>
        <v>0</v>
      </c>
    </row>
    <row r="43" spans="2:6" x14ac:dyDescent="0.2">
      <c r="B43" s="2"/>
      <c r="C43" s="8" t="s">
        <v>52</v>
      </c>
      <c r="D43" s="22">
        <f>SUM(D25:D42)</f>
        <v>0</v>
      </c>
      <c r="E43" s="22">
        <f>SUM(E25:E42)</f>
        <v>0</v>
      </c>
      <c r="F43" s="23">
        <f>+D43-E43</f>
        <v>0</v>
      </c>
    </row>
    <row r="44" spans="2:6" x14ac:dyDescent="0.2">
      <c r="B44" s="2"/>
      <c r="C44" s="3"/>
      <c r="D44" s="16"/>
      <c r="E44" s="16"/>
      <c r="F44" s="17"/>
    </row>
    <row r="45" spans="2:6" ht="15.75" x14ac:dyDescent="0.25">
      <c r="B45" s="10" t="s">
        <v>5</v>
      </c>
      <c r="C45" s="11" t="s">
        <v>62</v>
      </c>
      <c r="D45" s="24" t="s">
        <v>0</v>
      </c>
      <c r="E45" s="24" t="s">
        <v>1</v>
      </c>
      <c r="F45" s="25" t="s">
        <v>58</v>
      </c>
    </row>
    <row r="46" spans="2:6" x14ac:dyDescent="0.2">
      <c r="B46" s="2"/>
      <c r="C46" s="3" t="str">
        <f>+'Budget Data Input Sheet'!C44</f>
        <v>Municipal services</v>
      </c>
      <c r="D46" s="16">
        <f>+'Budget Data Input Sheet'!E44</f>
        <v>0</v>
      </c>
      <c r="E46" s="45">
        <v>0</v>
      </c>
      <c r="F46" s="17">
        <f>+D46-E46</f>
        <v>0</v>
      </c>
    </row>
    <row r="47" spans="2:6" x14ac:dyDescent="0.2">
      <c r="B47" s="2"/>
      <c r="C47" s="3" t="str">
        <f>+'Budget Data Input Sheet'!C45</f>
        <v>Telephone / DSTV / Internet</v>
      </c>
      <c r="D47" s="16">
        <f>+'Budget Data Input Sheet'!E45</f>
        <v>0</v>
      </c>
      <c r="E47" s="46">
        <v>0</v>
      </c>
      <c r="F47" s="17">
        <f>+D47-E47</f>
        <v>0</v>
      </c>
    </row>
    <row r="48" spans="2:6" x14ac:dyDescent="0.2">
      <c r="B48" s="2"/>
      <c r="C48" s="3" t="str">
        <f>+'Budget Data Input Sheet'!C46</f>
        <v xml:space="preserve">Household expenses </v>
      </c>
      <c r="D48" s="16">
        <f>+'Budget Data Input Sheet'!E46</f>
        <v>0</v>
      </c>
      <c r="E48" s="46">
        <v>0</v>
      </c>
      <c r="F48" s="17">
        <f>+D48-E48</f>
        <v>0</v>
      </c>
    </row>
    <row r="49" spans="2:6" x14ac:dyDescent="0.2">
      <c r="B49" s="2"/>
      <c r="C49" s="3" t="str">
        <f>+'Budget Data Input Sheet'!C47</f>
        <v>Food</v>
      </c>
      <c r="D49" s="16">
        <f>+'Budget Data Input Sheet'!E47</f>
        <v>0</v>
      </c>
      <c r="E49" s="46">
        <v>0</v>
      </c>
      <c r="F49" s="17">
        <f t="shared" ref="F49:F55" si="1">+D49-E49</f>
        <v>0</v>
      </c>
    </row>
    <row r="50" spans="2:6" x14ac:dyDescent="0.2">
      <c r="B50" s="2"/>
      <c r="C50" s="3" t="str">
        <f>+'Budget Data Input Sheet'!C48</f>
        <v>Bank charges</v>
      </c>
      <c r="D50" s="16">
        <f>+'Budget Data Input Sheet'!E48</f>
        <v>0</v>
      </c>
      <c r="E50" s="46">
        <v>0</v>
      </c>
      <c r="F50" s="17">
        <f t="shared" si="1"/>
        <v>0</v>
      </c>
    </row>
    <row r="51" spans="2:6" x14ac:dyDescent="0.2">
      <c r="B51" s="2"/>
      <c r="C51" s="3" t="str">
        <f>+'Budget Data Input Sheet'!C49</f>
        <v xml:space="preserve">Electricity </v>
      </c>
      <c r="D51" s="16">
        <f>+'Budget Data Input Sheet'!E49</f>
        <v>0</v>
      </c>
      <c r="E51" s="46">
        <v>0</v>
      </c>
      <c r="F51" s="17">
        <f t="shared" si="1"/>
        <v>0</v>
      </c>
    </row>
    <row r="52" spans="2:6" x14ac:dyDescent="0.2">
      <c r="B52" s="2"/>
      <c r="C52" s="3" t="str">
        <f>+'Budget Data Input Sheet'!C50</f>
        <v>Water</v>
      </c>
      <c r="D52" s="16">
        <f>+'Budget Data Input Sheet'!E50</f>
        <v>0</v>
      </c>
      <c r="E52" s="46">
        <v>0</v>
      </c>
      <c r="F52" s="17">
        <f t="shared" si="1"/>
        <v>0</v>
      </c>
    </row>
    <row r="53" spans="2:6" x14ac:dyDescent="0.2">
      <c r="B53" s="2"/>
      <c r="C53" s="3" t="str">
        <f>+'Budget Data Input Sheet'!C51</f>
        <v>Misc 1</v>
      </c>
      <c r="D53" s="16">
        <f>+'Budget Data Input Sheet'!E51</f>
        <v>0</v>
      </c>
      <c r="E53" s="46">
        <v>0</v>
      </c>
      <c r="F53" s="17">
        <f t="shared" si="1"/>
        <v>0</v>
      </c>
    </row>
    <row r="54" spans="2:6" x14ac:dyDescent="0.2">
      <c r="B54" s="2"/>
      <c r="C54" s="3" t="str">
        <f>+'Budget Data Input Sheet'!C52</f>
        <v>Misc 2</v>
      </c>
      <c r="D54" s="16">
        <f>+'Budget Data Input Sheet'!E52</f>
        <v>0</v>
      </c>
      <c r="E54" s="46">
        <v>0</v>
      </c>
      <c r="F54" s="17">
        <f t="shared" si="1"/>
        <v>0</v>
      </c>
    </row>
    <row r="55" spans="2:6" x14ac:dyDescent="0.2">
      <c r="B55" s="2"/>
      <c r="C55" s="8" t="s">
        <v>52</v>
      </c>
      <c r="D55" s="22">
        <f>SUM(D46:D54)</f>
        <v>0</v>
      </c>
      <c r="E55" s="22">
        <f>SUM(E46:E54)</f>
        <v>0</v>
      </c>
      <c r="F55" s="23">
        <f t="shared" si="1"/>
        <v>0</v>
      </c>
    </row>
    <row r="56" spans="2:6" x14ac:dyDescent="0.2">
      <c r="B56" s="2"/>
      <c r="C56" s="3"/>
      <c r="D56" s="16"/>
      <c r="E56" s="16"/>
      <c r="F56" s="17"/>
    </row>
    <row r="57" spans="2:6" ht="15.75" x14ac:dyDescent="0.25">
      <c r="B57" s="10" t="s">
        <v>6</v>
      </c>
      <c r="C57" s="11" t="s">
        <v>60</v>
      </c>
      <c r="D57" s="24" t="s">
        <v>0</v>
      </c>
      <c r="E57" s="24" t="s">
        <v>1</v>
      </c>
      <c r="F57" s="25" t="s">
        <v>58</v>
      </c>
    </row>
    <row r="58" spans="2:6" x14ac:dyDescent="0.2">
      <c r="B58" s="2"/>
      <c r="C58" s="3" t="str">
        <f>+'Budget Data Input Sheet'!C56</f>
        <v>Clothing</v>
      </c>
      <c r="D58" s="26">
        <f>+'Budget Data Input Sheet'!E56</f>
        <v>0</v>
      </c>
      <c r="E58" s="45">
        <v>0</v>
      </c>
      <c r="F58" s="17">
        <f t="shared" ref="F58:F69" si="2">+D58-E58</f>
        <v>0</v>
      </c>
    </row>
    <row r="59" spans="2:6" x14ac:dyDescent="0.2">
      <c r="B59" s="2"/>
      <c r="C59" s="3" t="str">
        <f>+'Budget Data Input Sheet'!C57</f>
        <v>Short holidays</v>
      </c>
      <c r="D59" s="26">
        <f>+'Budget Data Input Sheet'!E57</f>
        <v>0</v>
      </c>
      <c r="E59" s="46">
        <v>0</v>
      </c>
      <c r="F59" s="17">
        <f t="shared" si="2"/>
        <v>0</v>
      </c>
    </row>
    <row r="60" spans="2:6" x14ac:dyDescent="0.2">
      <c r="B60" s="2"/>
      <c r="C60" s="3" t="str">
        <f>+'Budget Data Input Sheet'!C58</f>
        <v>Entertainment</v>
      </c>
      <c r="D60" s="26">
        <f>+'Budget Data Input Sheet'!E58</f>
        <v>0</v>
      </c>
      <c r="E60" s="46">
        <v>0</v>
      </c>
      <c r="F60" s="17">
        <f t="shared" si="2"/>
        <v>0</v>
      </c>
    </row>
    <row r="61" spans="2:6" x14ac:dyDescent="0.2">
      <c r="B61" s="2"/>
      <c r="C61" s="3" t="str">
        <f>+'Budget Data Input Sheet'!C59</f>
        <v>Parking</v>
      </c>
      <c r="D61" s="26">
        <f>+'Budget Data Input Sheet'!E59</f>
        <v>0</v>
      </c>
      <c r="E61" s="46">
        <v>0</v>
      </c>
      <c r="F61" s="17">
        <f t="shared" si="2"/>
        <v>0</v>
      </c>
    </row>
    <row r="62" spans="2:6" x14ac:dyDescent="0.2">
      <c r="B62" s="2"/>
      <c r="C62" s="3" t="str">
        <f>+'Budget Data Input Sheet'!C60</f>
        <v>Car maintenance</v>
      </c>
      <c r="D62" s="26">
        <f>+'Budget Data Input Sheet'!E60</f>
        <v>0</v>
      </c>
      <c r="E62" s="46">
        <v>0</v>
      </c>
      <c r="F62" s="17">
        <f t="shared" si="2"/>
        <v>0</v>
      </c>
    </row>
    <row r="63" spans="2:6" x14ac:dyDescent="0.2">
      <c r="B63" s="2"/>
      <c r="C63" s="3" t="str">
        <f>+'Budget Data Input Sheet'!C61</f>
        <v>Fuel costs</v>
      </c>
      <c r="D63" s="26">
        <f>+'Budget Data Input Sheet'!E61</f>
        <v>0</v>
      </c>
      <c r="E63" s="46">
        <v>0</v>
      </c>
      <c r="F63" s="17">
        <f t="shared" ref="F63:F68" si="3">+D63-E63</f>
        <v>0</v>
      </c>
    </row>
    <row r="64" spans="2:6" x14ac:dyDescent="0.2">
      <c r="B64" s="2"/>
      <c r="C64" s="3" t="str">
        <f>+'Budget Data Input Sheet'!C62</f>
        <v>Hobbies &amp; Sport</v>
      </c>
      <c r="D64" s="26">
        <f>+'Budget Data Input Sheet'!E62</f>
        <v>0</v>
      </c>
      <c r="E64" s="46">
        <v>0</v>
      </c>
      <c r="F64" s="17">
        <f t="shared" si="3"/>
        <v>0</v>
      </c>
    </row>
    <row r="65" spans="2:6" x14ac:dyDescent="0.2">
      <c r="B65" s="2"/>
      <c r="C65" s="3" t="str">
        <f>+'Budget Data Input Sheet'!C63</f>
        <v xml:space="preserve">Liquor </v>
      </c>
      <c r="D65" s="26">
        <f>+'Budget Data Input Sheet'!E63</f>
        <v>0</v>
      </c>
      <c r="E65" s="46">
        <v>0</v>
      </c>
      <c r="F65" s="17">
        <f t="shared" si="3"/>
        <v>0</v>
      </c>
    </row>
    <row r="66" spans="2:6" x14ac:dyDescent="0.2">
      <c r="B66" s="2"/>
      <c r="C66" s="3" t="str">
        <f>+'Budget Data Input Sheet'!C64</f>
        <v>Magazine/newspaper subscriptions</v>
      </c>
      <c r="D66" s="26">
        <f>+'Budget Data Input Sheet'!E64</f>
        <v>0</v>
      </c>
      <c r="E66" s="46">
        <v>0</v>
      </c>
      <c r="F66" s="17">
        <f t="shared" si="3"/>
        <v>0</v>
      </c>
    </row>
    <row r="67" spans="2:6" x14ac:dyDescent="0.2">
      <c r="B67" s="2"/>
      <c r="C67" s="3" t="str">
        <f>+'Budget Data Input Sheet'!C65</f>
        <v>Misc 1</v>
      </c>
      <c r="D67" s="26">
        <f>+'Budget Data Input Sheet'!E65</f>
        <v>0</v>
      </c>
      <c r="E67" s="46">
        <v>0</v>
      </c>
      <c r="F67" s="17">
        <f t="shared" si="3"/>
        <v>0</v>
      </c>
    </row>
    <row r="68" spans="2:6" x14ac:dyDescent="0.2">
      <c r="B68" s="2"/>
      <c r="C68" s="3" t="str">
        <f>+'Budget Data Input Sheet'!C66</f>
        <v>Misc 2</v>
      </c>
      <c r="D68" s="26">
        <f>+'Budget Data Input Sheet'!E66</f>
        <v>0</v>
      </c>
      <c r="E68" s="46">
        <v>0</v>
      </c>
      <c r="F68" s="17">
        <f t="shared" si="3"/>
        <v>0</v>
      </c>
    </row>
    <row r="69" spans="2:6" x14ac:dyDescent="0.2">
      <c r="B69" s="2"/>
      <c r="C69" s="8" t="s">
        <v>52</v>
      </c>
      <c r="D69" s="22">
        <f>SUM(D58:D68)</f>
        <v>0</v>
      </c>
      <c r="E69" s="22">
        <f>SUM(E58:E68)</f>
        <v>0</v>
      </c>
      <c r="F69" s="23">
        <f t="shared" si="2"/>
        <v>0</v>
      </c>
    </row>
    <row r="70" spans="2:6" x14ac:dyDescent="0.2">
      <c r="B70" s="2"/>
      <c r="C70" s="3"/>
      <c r="D70" s="16"/>
      <c r="E70" s="16"/>
      <c r="F70" s="17"/>
    </row>
    <row r="71" spans="2:6" ht="15.75" x14ac:dyDescent="0.25">
      <c r="B71" s="10" t="s">
        <v>7</v>
      </c>
      <c r="C71" s="11" t="s">
        <v>108</v>
      </c>
      <c r="D71" s="24" t="s">
        <v>0</v>
      </c>
      <c r="E71" s="24" t="s">
        <v>1</v>
      </c>
      <c r="F71" s="25" t="s">
        <v>58</v>
      </c>
    </row>
    <row r="72" spans="2:6" x14ac:dyDescent="0.2">
      <c r="B72" s="2"/>
      <c r="C72" s="3" t="str">
        <f>+'Budget Data Input Sheet'!C70</f>
        <v>Deposit on house</v>
      </c>
      <c r="D72" s="16">
        <f>+'Budget Data Input Sheet'!E70</f>
        <v>0</v>
      </c>
      <c r="E72" s="45">
        <v>0</v>
      </c>
      <c r="F72" s="17">
        <f t="shared" ref="F72:F82" si="4">+D72-E72</f>
        <v>0</v>
      </c>
    </row>
    <row r="73" spans="2:6" x14ac:dyDescent="0.2">
      <c r="B73" s="2"/>
      <c r="C73" s="3" t="str">
        <f>+'Budget Data Input Sheet'!C71</f>
        <v>Gifts</v>
      </c>
      <c r="D73" s="16">
        <f>+'Budget Data Input Sheet'!E71</f>
        <v>0</v>
      </c>
      <c r="E73" s="46">
        <v>0</v>
      </c>
      <c r="F73" s="17">
        <f t="shared" si="4"/>
        <v>0</v>
      </c>
    </row>
    <row r="74" spans="2:6" x14ac:dyDescent="0.2">
      <c r="B74" s="2"/>
      <c r="C74" s="3" t="str">
        <f>+'Budget Data Input Sheet'!C72</f>
        <v>Deposit on car</v>
      </c>
      <c r="D74" s="16">
        <f>+'Budget Data Input Sheet'!E72</f>
        <v>0</v>
      </c>
      <c r="E74" s="46">
        <v>0</v>
      </c>
      <c r="F74" s="17">
        <f t="shared" si="4"/>
        <v>0</v>
      </c>
    </row>
    <row r="75" spans="2:6" x14ac:dyDescent="0.2">
      <c r="B75" s="2"/>
      <c r="C75" s="3" t="str">
        <f>+'Budget Data Input Sheet'!C73</f>
        <v xml:space="preserve">Taxes </v>
      </c>
      <c r="D75" s="16">
        <f>+'Budget Data Input Sheet'!E73</f>
        <v>0</v>
      </c>
      <c r="E75" s="46">
        <v>0</v>
      </c>
      <c r="F75" s="17">
        <f t="shared" si="4"/>
        <v>0</v>
      </c>
    </row>
    <row r="76" spans="2:6" x14ac:dyDescent="0.2">
      <c r="B76" s="2"/>
      <c r="C76" s="3" t="str">
        <f>+'Budget Data Input Sheet'!C74</f>
        <v>Clothes</v>
      </c>
      <c r="D76" s="16">
        <f>+'Budget Data Input Sheet'!E74</f>
        <v>0</v>
      </c>
      <c r="E76" s="46">
        <v>0</v>
      </c>
      <c r="F76" s="17">
        <f t="shared" ref="F76:F81" si="5">+D76-E76</f>
        <v>0</v>
      </c>
    </row>
    <row r="77" spans="2:6" x14ac:dyDescent="0.2">
      <c r="B77" s="2"/>
      <c r="C77" s="3" t="str">
        <f>+'Budget Data Input Sheet'!C75</f>
        <v>Home improvements</v>
      </c>
      <c r="D77" s="16">
        <f>+'Budget Data Input Sheet'!E75</f>
        <v>0</v>
      </c>
      <c r="E77" s="46">
        <v>0</v>
      </c>
      <c r="F77" s="17">
        <f t="shared" si="5"/>
        <v>0</v>
      </c>
    </row>
    <row r="78" spans="2:6" x14ac:dyDescent="0.2">
      <c r="B78" s="2"/>
      <c r="C78" s="3" t="str">
        <f>+'Budget Data Input Sheet'!C76</f>
        <v>Holiday</v>
      </c>
      <c r="D78" s="16">
        <f>+'Budget Data Input Sheet'!E76</f>
        <v>0</v>
      </c>
      <c r="E78" s="46">
        <v>0</v>
      </c>
      <c r="F78" s="17">
        <f t="shared" si="5"/>
        <v>0</v>
      </c>
    </row>
    <row r="79" spans="2:6" x14ac:dyDescent="0.2">
      <c r="B79" s="2"/>
      <c r="C79" s="3" t="str">
        <f>+'Budget Data Input Sheet'!C77</f>
        <v>TV license</v>
      </c>
      <c r="D79" s="16">
        <f>+'Budget Data Input Sheet'!E77</f>
        <v>0</v>
      </c>
      <c r="E79" s="46">
        <v>0</v>
      </c>
      <c r="F79" s="17">
        <f t="shared" si="5"/>
        <v>0</v>
      </c>
    </row>
    <row r="80" spans="2:6" x14ac:dyDescent="0.2">
      <c r="B80" s="2"/>
      <c r="C80" s="3" t="str">
        <f>+'Budget Data Input Sheet'!C78</f>
        <v>Misc 1</v>
      </c>
      <c r="D80" s="16">
        <f>+'Budget Data Input Sheet'!E78</f>
        <v>0</v>
      </c>
      <c r="E80" s="46">
        <v>0</v>
      </c>
      <c r="F80" s="17">
        <f t="shared" si="5"/>
        <v>0</v>
      </c>
    </row>
    <row r="81" spans="2:6" x14ac:dyDescent="0.2">
      <c r="B81" s="2"/>
      <c r="C81" s="3" t="str">
        <f>+'Budget Data Input Sheet'!C79</f>
        <v>Misc 2</v>
      </c>
      <c r="D81" s="16">
        <f>+'Budget Data Input Sheet'!E79</f>
        <v>0</v>
      </c>
      <c r="E81" s="46">
        <v>0</v>
      </c>
      <c r="F81" s="17">
        <f t="shared" si="5"/>
        <v>0</v>
      </c>
    </row>
    <row r="82" spans="2:6" x14ac:dyDescent="0.2">
      <c r="B82" s="2"/>
      <c r="C82" s="8" t="s">
        <v>52</v>
      </c>
      <c r="D82" s="22">
        <f>SUM(D72:D81)</f>
        <v>0</v>
      </c>
      <c r="E82" s="22">
        <f>SUM(E72:E81)</f>
        <v>0</v>
      </c>
      <c r="F82" s="23">
        <f t="shared" si="4"/>
        <v>0</v>
      </c>
    </row>
    <row r="83" spans="2:6" ht="13.5" thickBot="1" x14ac:dyDescent="0.25">
      <c r="B83" s="4"/>
      <c r="C83" s="5"/>
      <c r="D83" s="5"/>
      <c r="E83" s="5"/>
      <c r="F83" s="6"/>
    </row>
  </sheetData>
  <sheetProtection algorithmName="SHA-512" hashValue="5R+7sw+32i3mMx9Z6zRtMKrdN8HXTmtOAA6hgmWCLJ1NPFJcggExtIMePn/oRKy5mYwc1vmfZ68T0uvDlGWW2w==" saltValue="WszxlaBB71f2T+xIqYUcmg==" spinCount="100000" sheet="1" objects="1" scenarios="1" selectLockedCells="1"/>
  <pageMargins left="0.75" right="0.75" top="1" bottom="1" header="0.5" footer="0.5"/>
  <pageSetup scale="69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G8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5" sqref="E15"/>
    </sheetView>
  </sheetViews>
  <sheetFormatPr defaultColWidth="8.85546875" defaultRowHeight="12.75" x14ac:dyDescent="0.2"/>
  <cols>
    <col min="1" max="1" width="2.7109375" customWidth="1"/>
    <col min="2" max="2" width="12.28515625" customWidth="1"/>
    <col min="3" max="3" width="46.42578125" customWidth="1"/>
    <col min="4" max="5" width="15.85546875" customWidth="1"/>
    <col min="6" max="6" width="15.85546875" style="3" customWidth="1"/>
  </cols>
  <sheetData>
    <row r="1" spans="2:7" ht="48.75" customHeight="1" x14ac:dyDescent="0.3">
      <c r="B1" s="49"/>
    </row>
    <row r="2" spans="2:7" ht="18" x14ac:dyDescent="0.25">
      <c r="B2" s="48" t="s">
        <v>107</v>
      </c>
    </row>
    <row r="3" spans="2:7" ht="19.5" customHeight="1" x14ac:dyDescent="0.2">
      <c r="C3" s="3"/>
      <c r="D3" s="3"/>
      <c r="E3" s="3"/>
    </row>
    <row r="4" spans="2:7" ht="13.5" thickBot="1" x14ac:dyDescent="0.25"/>
    <row r="5" spans="2:7" ht="15.75" x14ac:dyDescent="0.25">
      <c r="B5" s="12" t="s">
        <v>59</v>
      </c>
      <c r="C5" s="1"/>
      <c r="D5" s="13" t="s">
        <v>0</v>
      </c>
      <c r="E5" s="13" t="s">
        <v>1</v>
      </c>
      <c r="F5" s="14" t="s">
        <v>58</v>
      </c>
    </row>
    <row r="6" spans="2:7" x14ac:dyDescent="0.2">
      <c r="B6" s="2" t="s">
        <v>2</v>
      </c>
      <c r="C6" s="3" t="s">
        <v>3</v>
      </c>
      <c r="D6" s="16">
        <f>+D19</f>
        <v>0</v>
      </c>
      <c r="E6" s="16">
        <f>+E19</f>
        <v>0</v>
      </c>
      <c r="F6" s="17">
        <f>+E6-D6</f>
        <v>0</v>
      </c>
    </row>
    <row r="7" spans="2:7" x14ac:dyDescent="0.2">
      <c r="B7" s="2" t="s">
        <v>4</v>
      </c>
      <c r="C7" s="3" t="s">
        <v>8</v>
      </c>
      <c r="D7" s="16">
        <f>-D40</f>
        <v>0</v>
      </c>
      <c r="E7" s="16">
        <f>-E40</f>
        <v>0</v>
      </c>
      <c r="F7" s="17">
        <f>+E7-D7</f>
        <v>0</v>
      </c>
    </row>
    <row r="8" spans="2:7" x14ac:dyDescent="0.2">
      <c r="B8" s="2" t="s">
        <v>5</v>
      </c>
      <c r="C8" s="3" t="s">
        <v>9</v>
      </c>
      <c r="D8" s="16">
        <f>-D52</f>
        <v>0</v>
      </c>
      <c r="E8" s="16">
        <f>-E52</f>
        <v>0</v>
      </c>
      <c r="F8" s="17">
        <f>+E8-D8</f>
        <v>0</v>
      </c>
    </row>
    <row r="9" spans="2:7" x14ac:dyDescent="0.2">
      <c r="B9" s="2" t="s">
        <v>6</v>
      </c>
      <c r="C9" s="3" t="s">
        <v>10</v>
      </c>
      <c r="D9" s="16">
        <f>-D66</f>
        <v>0</v>
      </c>
      <c r="E9" s="16">
        <f>-E66</f>
        <v>0</v>
      </c>
      <c r="F9" s="17">
        <f>+E9-D9</f>
        <v>0</v>
      </c>
    </row>
    <row r="10" spans="2:7" x14ac:dyDescent="0.2">
      <c r="B10" s="2" t="s">
        <v>7</v>
      </c>
      <c r="C10" s="3" t="s">
        <v>11</v>
      </c>
      <c r="D10" s="16">
        <f>-D79</f>
        <v>0</v>
      </c>
      <c r="E10" s="16">
        <f>-E79</f>
        <v>0</v>
      </c>
      <c r="F10" s="17">
        <f>+E10-D10</f>
        <v>0</v>
      </c>
    </row>
    <row r="11" spans="2:7" ht="13.5" thickBot="1" x14ac:dyDescent="0.25">
      <c r="B11" s="2"/>
      <c r="C11" s="8"/>
      <c r="D11" s="18"/>
      <c r="E11" s="18"/>
      <c r="F11" s="17"/>
    </row>
    <row r="12" spans="2:7" ht="16.5" thickBot="1" x14ac:dyDescent="0.3">
      <c r="B12" s="9"/>
      <c r="C12" s="36" t="s">
        <v>53</v>
      </c>
      <c r="D12" s="19">
        <f>SUM(D6:D10)</f>
        <v>0</v>
      </c>
      <c r="E12" s="19">
        <f>SUM(E6:E10)</f>
        <v>0</v>
      </c>
      <c r="F12" s="27">
        <f>+E12-D12</f>
        <v>0</v>
      </c>
    </row>
    <row r="13" spans="2:7" ht="13.5" thickBot="1" x14ac:dyDescent="0.25">
      <c r="B13" s="3"/>
      <c r="C13" s="3"/>
      <c r="D13" s="16"/>
      <c r="E13" s="16"/>
      <c r="F13" s="16"/>
    </row>
    <row r="14" spans="2:7" ht="15.75" x14ac:dyDescent="0.25">
      <c r="B14" s="12" t="s">
        <v>2</v>
      </c>
      <c r="C14" s="1" t="s">
        <v>3</v>
      </c>
      <c r="D14" s="20" t="s">
        <v>0</v>
      </c>
      <c r="E14" s="20" t="s">
        <v>1</v>
      </c>
      <c r="F14" s="21" t="s">
        <v>58</v>
      </c>
    </row>
    <row r="15" spans="2:7" x14ac:dyDescent="0.2">
      <c r="B15" s="2"/>
      <c r="C15" s="3" t="str">
        <f>+'Budget Data Input Sheet'!C16</f>
        <v>Salary - self</v>
      </c>
      <c r="D15" s="16">
        <f>+'Budget Data Input Sheet'!E16</f>
        <v>0</v>
      </c>
      <c r="E15" s="45">
        <v>0</v>
      </c>
      <c r="F15" s="17">
        <f>+E15-D15</f>
        <v>0</v>
      </c>
      <c r="G15" s="3"/>
    </row>
    <row r="16" spans="2:7" x14ac:dyDescent="0.2">
      <c r="B16" s="2"/>
      <c r="C16" s="3" t="str">
        <f>+'Budget Data Input Sheet'!C17</f>
        <v>Salary - spouse</v>
      </c>
      <c r="D16" s="16">
        <f>+'Budget Data Input Sheet'!E17</f>
        <v>0</v>
      </c>
      <c r="E16" s="46">
        <v>0</v>
      </c>
      <c r="F16" s="17">
        <f>+E16-D16</f>
        <v>0</v>
      </c>
    </row>
    <row r="17" spans="2:6" x14ac:dyDescent="0.2">
      <c r="B17" s="2"/>
      <c r="C17" s="3" t="str">
        <f>+'Budget Data Input Sheet'!C18</f>
        <v>Other income - self</v>
      </c>
      <c r="D17" s="16">
        <f>+'Budget Data Input Sheet'!E18</f>
        <v>0</v>
      </c>
      <c r="E17" s="46">
        <v>0</v>
      </c>
      <c r="F17" s="17">
        <f>+E17-D17</f>
        <v>0</v>
      </c>
    </row>
    <row r="18" spans="2:6" x14ac:dyDescent="0.2">
      <c r="B18" s="2"/>
      <c r="C18" s="3" t="str">
        <f>+'Budget Data Input Sheet'!C19</f>
        <v>Other income - spouse</v>
      </c>
      <c r="D18" s="16">
        <f>+'Budget Data Input Sheet'!E19</f>
        <v>0</v>
      </c>
      <c r="E18" s="47">
        <v>0</v>
      </c>
      <c r="F18" s="17">
        <f>+E18-D18</f>
        <v>0</v>
      </c>
    </row>
    <row r="19" spans="2:6" x14ac:dyDescent="0.2">
      <c r="B19" s="2"/>
      <c r="C19" s="8" t="s">
        <v>52</v>
      </c>
      <c r="D19" s="22">
        <f>SUM(D15:D18)</f>
        <v>0</v>
      </c>
      <c r="E19" s="22">
        <f>SUM(E15:E18)</f>
        <v>0</v>
      </c>
      <c r="F19" s="23">
        <f>+E19-D19</f>
        <v>0</v>
      </c>
    </row>
    <row r="20" spans="2:6" x14ac:dyDescent="0.2">
      <c r="B20" s="2"/>
      <c r="C20" s="3"/>
      <c r="D20" s="16"/>
      <c r="E20" s="16"/>
      <c r="F20" s="17"/>
    </row>
    <row r="21" spans="2:6" ht="15.75" x14ac:dyDescent="0.25">
      <c r="B21" s="10" t="s">
        <v>4</v>
      </c>
      <c r="C21" s="11" t="s">
        <v>63</v>
      </c>
      <c r="D21" s="24" t="s">
        <v>0</v>
      </c>
      <c r="E21" s="24" t="s">
        <v>1</v>
      </c>
      <c r="F21" s="25" t="s">
        <v>58</v>
      </c>
    </row>
    <row r="22" spans="2:6" x14ac:dyDescent="0.2">
      <c r="B22" s="2"/>
      <c r="C22" s="3" t="str">
        <f>+'Budget Data Input Sheet'!C23</f>
        <v>Bond</v>
      </c>
      <c r="D22" s="16">
        <f>+'Budget Data Input Sheet'!E23</f>
        <v>0</v>
      </c>
      <c r="E22" s="45">
        <v>0</v>
      </c>
      <c r="F22" s="17">
        <f>+D22-E22</f>
        <v>0</v>
      </c>
    </row>
    <row r="23" spans="2:6" x14ac:dyDescent="0.2">
      <c r="B23" s="2"/>
      <c r="C23" s="3" t="str">
        <f>+'Budget Data Input Sheet'!C24</f>
        <v>HP agreements</v>
      </c>
      <c r="D23" s="16">
        <f>+'Budget Data Input Sheet'!E24</f>
        <v>0</v>
      </c>
      <c r="E23" s="46">
        <v>0</v>
      </c>
      <c r="F23" s="17">
        <f t="shared" ref="F23:F40" si="0">+D23-E23</f>
        <v>0</v>
      </c>
    </row>
    <row r="24" spans="2:6" x14ac:dyDescent="0.2">
      <c r="B24" s="2"/>
      <c r="C24" s="3" t="str">
        <f>+'Budget Data Input Sheet'!C25</f>
        <v>MV loan</v>
      </c>
      <c r="D24" s="16">
        <f>+'Budget Data Input Sheet'!E25</f>
        <v>0</v>
      </c>
      <c r="E24" s="46">
        <v>0</v>
      </c>
      <c r="F24" s="17">
        <f t="shared" si="0"/>
        <v>0</v>
      </c>
    </row>
    <row r="25" spans="2:6" x14ac:dyDescent="0.2">
      <c r="B25" s="2"/>
      <c r="C25" s="3" t="str">
        <f>+'Budget Data Input Sheet'!C26</f>
        <v>Short-term insurance</v>
      </c>
      <c r="D25" s="16">
        <f>+'Budget Data Input Sheet'!E26</f>
        <v>0</v>
      </c>
      <c r="E25" s="46">
        <v>0</v>
      </c>
      <c r="F25" s="17">
        <f t="shared" si="0"/>
        <v>0</v>
      </c>
    </row>
    <row r="26" spans="2:6" x14ac:dyDescent="0.2">
      <c r="B26" s="2"/>
      <c r="C26" s="3" t="str">
        <f>+'Budget Data Input Sheet'!C27</f>
        <v>Life cover</v>
      </c>
      <c r="D26" s="16">
        <f>+'Budget Data Input Sheet'!E27</f>
        <v>0</v>
      </c>
      <c r="E26" s="46">
        <v>0</v>
      </c>
      <c r="F26" s="17">
        <f t="shared" si="0"/>
        <v>0</v>
      </c>
    </row>
    <row r="27" spans="2:6" x14ac:dyDescent="0.2">
      <c r="B27" s="2"/>
      <c r="C27" s="3" t="str">
        <f>+'Budget Data Input Sheet'!C28</f>
        <v>Unit trusts</v>
      </c>
      <c r="D27" s="16">
        <f>+'Budget Data Input Sheet'!E28</f>
        <v>0</v>
      </c>
      <c r="E27" s="46">
        <v>0</v>
      </c>
      <c r="F27" s="17">
        <f t="shared" si="0"/>
        <v>0</v>
      </c>
    </row>
    <row r="28" spans="2:6" x14ac:dyDescent="0.2">
      <c r="B28" s="2"/>
      <c r="C28" s="3" t="str">
        <f>+'Budget Data Input Sheet'!C29</f>
        <v>Medical aid</v>
      </c>
      <c r="D28" s="16">
        <f>+'Budget Data Input Sheet'!E29</f>
        <v>0</v>
      </c>
      <c r="E28" s="46">
        <v>0</v>
      </c>
      <c r="F28" s="17">
        <f t="shared" si="0"/>
        <v>0</v>
      </c>
    </row>
    <row r="29" spans="2:6" x14ac:dyDescent="0.2">
      <c r="B29" s="2"/>
      <c r="C29" s="3" t="str">
        <f>+'Budget Data Input Sheet'!C30</f>
        <v>Domestic wages</v>
      </c>
      <c r="D29" s="16">
        <f>+'Budget Data Input Sheet'!E30</f>
        <v>0</v>
      </c>
      <c r="E29" s="46">
        <v>0</v>
      </c>
      <c r="F29" s="17">
        <f t="shared" si="0"/>
        <v>0</v>
      </c>
    </row>
    <row r="30" spans="2:6" x14ac:dyDescent="0.2">
      <c r="B30" s="2"/>
      <c r="C30" s="3" t="str">
        <f>+'Budget Data Input Sheet'!C31</f>
        <v>Property levies</v>
      </c>
      <c r="D30" s="16">
        <f>+'Budget Data Input Sheet'!E31</f>
        <v>0</v>
      </c>
      <c r="E30" s="46">
        <v>0</v>
      </c>
      <c r="F30" s="17">
        <f t="shared" si="0"/>
        <v>0</v>
      </c>
    </row>
    <row r="31" spans="2:6" x14ac:dyDescent="0.2">
      <c r="B31" s="2"/>
      <c r="C31" s="3" t="str">
        <f>+'Budget Data Input Sheet'!C32</f>
        <v>Security company</v>
      </c>
      <c r="D31" s="16">
        <f>+'Budget Data Input Sheet'!E32</f>
        <v>0</v>
      </c>
      <c r="E31" s="46">
        <v>0</v>
      </c>
      <c r="F31" s="17">
        <f t="shared" si="0"/>
        <v>0</v>
      </c>
    </row>
    <row r="32" spans="2:6" x14ac:dyDescent="0.2">
      <c r="B32" s="2"/>
      <c r="C32" s="3" t="str">
        <f>+'Budget Data Input Sheet'!C33</f>
        <v>Personal loans</v>
      </c>
      <c r="D32" s="16">
        <f>+'Budget Data Input Sheet'!E33</f>
        <v>0</v>
      </c>
      <c r="E32" s="46">
        <v>0</v>
      </c>
      <c r="F32" s="17">
        <f t="shared" si="0"/>
        <v>0</v>
      </c>
    </row>
    <row r="33" spans="2:6" x14ac:dyDescent="0.2">
      <c r="B33" s="2"/>
      <c r="C33" s="3" t="str">
        <f>+'Budget Data Input Sheet'!C34</f>
        <v>Gym membership</v>
      </c>
      <c r="D33" s="16">
        <f>+'Budget Data Input Sheet'!E34</f>
        <v>0</v>
      </c>
      <c r="E33" s="46">
        <v>0</v>
      </c>
      <c r="F33" s="17">
        <f t="shared" si="0"/>
        <v>0</v>
      </c>
    </row>
    <row r="34" spans="2:6" x14ac:dyDescent="0.2">
      <c r="B34" s="2"/>
      <c r="C34" s="3" t="str">
        <f>+'Budget Data Input Sheet'!C35</f>
        <v>Education costs</v>
      </c>
      <c r="D34" s="16">
        <f>+'Budget Data Input Sheet'!E35</f>
        <v>0</v>
      </c>
      <c r="E34" s="46">
        <v>0</v>
      </c>
      <c r="F34" s="17">
        <f t="shared" si="0"/>
        <v>0</v>
      </c>
    </row>
    <row r="35" spans="2:6" x14ac:dyDescent="0.2">
      <c r="B35" s="2"/>
      <c r="C35" s="3" t="str">
        <f>+'Budget Data Input Sheet'!C36</f>
        <v>Provision for future education costs</v>
      </c>
      <c r="D35" s="16">
        <f>+'Budget Data Input Sheet'!E36</f>
        <v>0</v>
      </c>
      <c r="E35" s="46">
        <v>0</v>
      </c>
      <c r="F35" s="17">
        <f t="shared" si="0"/>
        <v>0</v>
      </c>
    </row>
    <row r="36" spans="2:6" x14ac:dyDescent="0.2">
      <c r="B36" s="2"/>
      <c r="C36" s="3" t="str">
        <f>+'Budget Data Input Sheet'!C37</f>
        <v>Savings for emergency fund</v>
      </c>
      <c r="D36" s="16">
        <f>+'Budget Data Input Sheet'!E37</f>
        <v>0</v>
      </c>
      <c r="E36" s="46">
        <v>0</v>
      </c>
      <c r="F36" s="17">
        <f t="shared" si="0"/>
        <v>0</v>
      </c>
    </row>
    <row r="37" spans="2:6" x14ac:dyDescent="0.2">
      <c r="B37" s="2"/>
      <c r="C37" s="3" t="str">
        <f>+'Budget Data Input Sheet'!C38</f>
        <v>Savings for annual payments</v>
      </c>
      <c r="D37" s="16">
        <f>+'Budget Data Input Sheet'!E38</f>
        <v>0</v>
      </c>
      <c r="E37" s="46">
        <v>0</v>
      </c>
      <c r="F37" s="17">
        <f t="shared" si="0"/>
        <v>0</v>
      </c>
    </row>
    <row r="38" spans="2:6" x14ac:dyDescent="0.2">
      <c r="B38" s="2"/>
      <c r="C38" s="3" t="str">
        <f>+'Budget Data Input Sheet'!C39</f>
        <v>Misc 1</v>
      </c>
      <c r="D38" s="16">
        <f>+'Budget Data Input Sheet'!E39</f>
        <v>0</v>
      </c>
      <c r="E38" s="46">
        <v>0</v>
      </c>
      <c r="F38" s="17">
        <f t="shared" si="0"/>
        <v>0</v>
      </c>
    </row>
    <row r="39" spans="2:6" x14ac:dyDescent="0.2">
      <c r="B39" s="2"/>
      <c r="C39" s="3" t="str">
        <f>+'Budget Data Input Sheet'!C40</f>
        <v>Misc 2</v>
      </c>
      <c r="D39" s="16">
        <f>+'Budget Data Input Sheet'!E40</f>
        <v>0</v>
      </c>
      <c r="E39" s="46">
        <v>0</v>
      </c>
      <c r="F39" s="17">
        <f t="shared" si="0"/>
        <v>0</v>
      </c>
    </row>
    <row r="40" spans="2:6" x14ac:dyDescent="0.2">
      <c r="B40" s="2"/>
      <c r="C40" s="8" t="s">
        <v>52</v>
      </c>
      <c r="D40" s="22">
        <f>SUM(D22:D39)</f>
        <v>0</v>
      </c>
      <c r="E40" s="22">
        <f>SUM(E22:E39)</f>
        <v>0</v>
      </c>
      <c r="F40" s="23">
        <f t="shared" si="0"/>
        <v>0</v>
      </c>
    </row>
    <row r="41" spans="2:6" x14ac:dyDescent="0.2">
      <c r="B41" s="2"/>
      <c r="C41" s="3"/>
      <c r="D41" s="16"/>
      <c r="E41" s="16"/>
      <c r="F41" s="17"/>
    </row>
    <row r="42" spans="2:6" ht="15.75" x14ac:dyDescent="0.25">
      <c r="B42" s="10" t="s">
        <v>5</v>
      </c>
      <c r="C42" s="11" t="s">
        <v>62</v>
      </c>
      <c r="D42" s="24" t="s">
        <v>0</v>
      </c>
      <c r="E42" s="24" t="s">
        <v>1</v>
      </c>
      <c r="F42" s="25" t="s">
        <v>58</v>
      </c>
    </row>
    <row r="43" spans="2:6" x14ac:dyDescent="0.2">
      <c r="B43" s="2"/>
      <c r="C43" s="3" t="str">
        <f>+'Budget Data Input Sheet'!C44</f>
        <v>Municipal services</v>
      </c>
      <c r="D43" s="16">
        <f>+'Budget Data Input Sheet'!E44</f>
        <v>0</v>
      </c>
      <c r="E43" s="45">
        <v>0</v>
      </c>
      <c r="F43" s="17">
        <f t="shared" ref="F43:F52" si="1">+D43-E43</f>
        <v>0</v>
      </c>
    </row>
    <row r="44" spans="2:6" x14ac:dyDescent="0.2">
      <c r="B44" s="2"/>
      <c r="C44" s="3" t="str">
        <f>+'Budget Data Input Sheet'!C45</f>
        <v>Telephone / DSTV / Internet</v>
      </c>
      <c r="D44" s="16">
        <f>+'Budget Data Input Sheet'!E45</f>
        <v>0</v>
      </c>
      <c r="E44" s="46">
        <v>0</v>
      </c>
      <c r="F44" s="17">
        <f t="shared" si="1"/>
        <v>0</v>
      </c>
    </row>
    <row r="45" spans="2:6" x14ac:dyDescent="0.2">
      <c r="B45" s="2"/>
      <c r="C45" s="3" t="str">
        <f>+'Budget Data Input Sheet'!C46</f>
        <v xml:space="preserve">Household expenses </v>
      </c>
      <c r="D45" s="16">
        <f>+'Budget Data Input Sheet'!E46</f>
        <v>0</v>
      </c>
      <c r="E45" s="46">
        <v>0</v>
      </c>
      <c r="F45" s="17">
        <f t="shared" si="1"/>
        <v>0</v>
      </c>
    </row>
    <row r="46" spans="2:6" x14ac:dyDescent="0.2">
      <c r="B46" s="2"/>
      <c r="C46" s="3" t="str">
        <f>+'Budget Data Input Sheet'!C47</f>
        <v>Food</v>
      </c>
      <c r="D46" s="16">
        <f>+'Budget Data Input Sheet'!E47</f>
        <v>0</v>
      </c>
      <c r="E46" s="46">
        <v>0</v>
      </c>
      <c r="F46" s="17">
        <f t="shared" si="1"/>
        <v>0</v>
      </c>
    </row>
    <row r="47" spans="2:6" x14ac:dyDescent="0.2">
      <c r="B47" s="2"/>
      <c r="C47" s="3" t="str">
        <f>+'Budget Data Input Sheet'!C48</f>
        <v>Bank charges</v>
      </c>
      <c r="D47" s="16">
        <f>+'Budget Data Input Sheet'!E48</f>
        <v>0</v>
      </c>
      <c r="E47" s="46">
        <v>0</v>
      </c>
      <c r="F47" s="17">
        <f t="shared" si="1"/>
        <v>0</v>
      </c>
    </row>
    <row r="48" spans="2:6" x14ac:dyDescent="0.2">
      <c r="B48" s="2"/>
      <c r="C48" s="3" t="str">
        <f>+'Budget Data Input Sheet'!C49</f>
        <v xml:space="preserve">Electricity </v>
      </c>
      <c r="D48" s="16">
        <f>+'Budget Data Input Sheet'!E49</f>
        <v>0</v>
      </c>
      <c r="E48" s="46">
        <v>0</v>
      </c>
      <c r="F48" s="17">
        <f t="shared" si="1"/>
        <v>0</v>
      </c>
    </row>
    <row r="49" spans="2:6" x14ac:dyDescent="0.2">
      <c r="B49" s="2"/>
      <c r="C49" s="3" t="str">
        <f>+'Budget Data Input Sheet'!C50</f>
        <v>Water</v>
      </c>
      <c r="D49" s="16">
        <f>+'Budget Data Input Sheet'!E50</f>
        <v>0</v>
      </c>
      <c r="E49" s="46">
        <v>0</v>
      </c>
      <c r="F49" s="17">
        <f t="shared" si="1"/>
        <v>0</v>
      </c>
    </row>
    <row r="50" spans="2:6" x14ac:dyDescent="0.2">
      <c r="B50" s="2"/>
      <c r="C50" s="3" t="str">
        <f>+'Budget Data Input Sheet'!C51</f>
        <v>Misc 1</v>
      </c>
      <c r="D50" s="16">
        <f>+'Budget Data Input Sheet'!E51</f>
        <v>0</v>
      </c>
      <c r="E50" s="46">
        <v>0</v>
      </c>
      <c r="F50" s="17">
        <f t="shared" si="1"/>
        <v>0</v>
      </c>
    </row>
    <row r="51" spans="2:6" x14ac:dyDescent="0.2">
      <c r="B51" s="2"/>
      <c r="C51" s="3" t="str">
        <f>+'Budget Data Input Sheet'!C52</f>
        <v>Misc 2</v>
      </c>
      <c r="D51" s="16">
        <f>+'Budget Data Input Sheet'!E52</f>
        <v>0</v>
      </c>
      <c r="E51" s="46">
        <v>0</v>
      </c>
      <c r="F51" s="17">
        <f t="shared" si="1"/>
        <v>0</v>
      </c>
    </row>
    <row r="52" spans="2:6" x14ac:dyDescent="0.2">
      <c r="B52" s="2"/>
      <c r="C52" s="8" t="s">
        <v>52</v>
      </c>
      <c r="D52" s="22">
        <f>SUM(D43:D51)</f>
        <v>0</v>
      </c>
      <c r="E52" s="22">
        <f>SUM(E43:E51)</f>
        <v>0</v>
      </c>
      <c r="F52" s="23">
        <f t="shared" si="1"/>
        <v>0</v>
      </c>
    </row>
    <row r="53" spans="2:6" x14ac:dyDescent="0.2">
      <c r="B53" s="2"/>
      <c r="C53" s="3"/>
      <c r="D53" s="16"/>
      <c r="E53" s="16"/>
      <c r="F53" s="17"/>
    </row>
    <row r="54" spans="2:6" ht="15.75" x14ac:dyDescent="0.25">
      <c r="B54" s="10" t="s">
        <v>6</v>
      </c>
      <c r="C54" s="11" t="s">
        <v>60</v>
      </c>
      <c r="D54" s="24" t="s">
        <v>0</v>
      </c>
      <c r="E54" s="24" t="s">
        <v>1</v>
      </c>
      <c r="F54" s="25" t="s">
        <v>58</v>
      </c>
    </row>
    <row r="55" spans="2:6" x14ac:dyDescent="0.2">
      <c r="B55" s="2"/>
      <c r="C55" s="3" t="str">
        <f>+'Budget Data Input Sheet'!C56</f>
        <v>Clothing</v>
      </c>
      <c r="D55" s="26">
        <f>+'Budget Data Input Sheet'!E56</f>
        <v>0</v>
      </c>
      <c r="E55" s="45">
        <v>0</v>
      </c>
      <c r="F55" s="17">
        <f t="shared" ref="F55:F66" si="2">+D55-E55</f>
        <v>0</v>
      </c>
    </row>
    <row r="56" spans="2:6" x14ac:dyDescent="0.2">
      <c r="B56" s="2"/>
      <c r="C56" s="3" t="str">
        <f>+'Budget Data Input Sheet'!C57</f>
        <v>Short holidays</v>
      </c>
      <c r="D56" s="26">
        <f>+'Budget Data Input Sheet'!E57</f>
        <v>0</v>
      </c>
      <c r="E56" s="46">
        <v>0</v>
      </c>
      <c r="F56" s="17">
        <f t="shared" si="2"/>
        <v>0</v>
      </c>
    </row>
    <row r="57" spans="2:6" x14ac:dyDescent="0.2">
      <c r="B57" s="2"/>
      <c r="C57" s="3" t="str">
        <f>+'Budget Data Input Sheet'!C58</f>
        <v>Entertainment</v>
      </c>
      <c r="D57" s="26">
        <f>+'Budget Data Input Sheet'!E58</f>
        <v>0</v>
      </c>
      <c r="E57" s="46">
        <v>0</v>
      </c>
      <c r="F57" s="17">
        <f t="shared" si="2"/>
        <v>0</v>
      </c>
    </row>
    <row r="58" spans="2:6" x14ac:dyDescent="0.2">
      <c r="B58" s="2"/>
      <c r="C58" s="3" t="str">
        <f>+'Budget Data Input Sheet'!C59</f>
        <v>Parking</v>
      </c>
      <c r="D58" s="26">
        <f>+'Budget Data Input Sheet'!E59</f>
        <v>0</v>
      </c>
      <c r="E58" s="46">
        <v>0</v>
      </c>
      <c r="F58" s="17">
        <f t="shared" si="2"/>
        <v>0</v>
      </c>
    </row>
    <row r="59" spans="2:6" x14ac:dyDescent="0.2">
      <c r="B59" s="2"/>
      <c r="C59" s="3" t="str">
        <f>+'Budget Data Input Sheet'!C60</f>
        <v>Car maintenance</v>
      </c>
      <c r="D59" s="26">
        <f>+'Budget Data Input Sheet'!E60</f>
        <v>0</v>
      </c>
      <c r="E59" s="46">
        <v>0</v>
      </c>
      <c r="F59" s="17">
        <f t="shared" si="2"/>
        <v>0</v>
      </c>
    </row>
    <row r="60" spans="2:6" x14ac:dyDescent="0.2">
      <c r="B60" s="2"/>
      <c r="C60" s="3" t="str">
        <f>+'Budget Data Input Sheet'!C61</f>
        <v>Fuel costs</v>
      </c>
      <c r="D60" s="26">
        <f>+'Budget Data Input Sheet'!E61</f>
        <v>0</v>
      </c>
      <c r="E60" s="46">
        <v>0</v>
      </c>
      <c r="F60" s="17">
        <f t="shared" si="2"/>
        <v>0</v>
      </c>
    </row>
    <row r="61" spans="2:6" x14ac:dyDescent="0.2">
      <c r="B61" s="2"/>
      <c r="C61" s="3" t="str">
        <f>+'Budget Data Input Sheet'!C62</f>
        <v>Hobbies &amp; Sport</v>
      </c>
      <c r="D61" s="26">
        <f>+'Budget Data Input Sheet'!E62</f>
        <v>0</v>
      </c>
      <c r="E61" s="46">
        <v>0</v>
      </c>
      <c r="F61" s="17">
        <f t="shared" si="2"/>
        <v>0</v>
      </c>
    </row>
    <row r="62" spans="2:6" x14ac:dyDescent="0.2">
      <c r="B62" s="2"/>
      <c r="C62" s="3" t="str">
        <f>+'Budget Data Input Sheet'!C63</f>
        <v xml:space="preserve">Liquor </v>
      </c>
      <c r="D62" s="26">
        <f>+'Budget Data Input Sheet'!E63</f>
        <v>0</v>
      </c>
      <c r="E62" s="46">
        <v>0</v>
      </c>
      <c r="F62" s="17">
        <f t="shared" si="2"/>
        <v>0</v>
      </c>
    </row>
    <row r="63" spans="2:6" x14ac:dyDescent="0.2">
      <c r="B63" s="2"/>
      <c r="C63" s="3" t="str">
        <f>+'Budget Data Input Sheet'!C64</f>
        <v>Magazine/newspaper subscriptions</v>
      </c>
      <c r="D63" s="26">
        <f>+'Budget Data Input Sheet'!E64</f>
        <v>0</v>
      </c>
      <c r="E63" s="46">
        <v>0</v>
      </c>
      <c r="F63" s="17">
        <f t="shared" si="2"/>
        <v>0</v>
      </c>
    </row>
    <row r="64" spans="2:6" x14ac:dyDescent="0.2">
      <c r="B64" s="2"/>
      <c r="C64" s="3" t="str">
        <f>+'Budget Data Input Sheet'!C65</f>
        <v>Misc 1</v>
      </c>
      <c r="D64" s="26">
        <f>+'Budget Data Input Sheet'!E65</f>
        <v>0</v>
      </c>
      <c r="E64" s="46">
        <v>0</v>
      </c>
      <c r="F64" s="17">
        <f t="shared" si="2"/>
        <v>0</v>
      </c>
    </row>
    <row r="65" spans="2:6" x14ac:dyDescent="0.2">
      <c r="B65" s="2"/>
      <c r="C65" s="3" t="str">
        <f>+'Budget Data Input Sheet'!C66</f>
        <v>Misc 2</v>
      </c>
      <c r="D65" s="26">
        <f>+'Budget Data Input Sheet'!E66</f>
        <v>0</v>
      </c>
      <c r="E65" s="46">
        <v>0</v>
      </c>
      <c r="F65" s="17">
        <f t="shared" si="2"/>
        <v>0</v>
      </c>
    </row>
    <row r="66" spans="2:6" x14ac:dyDescent="0.2">
      <c r="B66" s="2"/>
      <c r="C66" s="8" t="s">
        <v>52</v>
      </c>
      <c r="D66" s="22">
        <f>SUM(D55:D65)</f>
        <v>0</v>
      </c>
      <c r="E66" s="22">
        <f>SUM(E55:E65)</f>
        <v>0</v>
      </c>
      <c r="F66" s="23">
        <f t="shared" si="2"/>
        <v>0</v>
      </c>
    </row>
    <row r="67" spans="2:6" x14ac:dyDescent="0.2">
      <c r="B67" s="2"/>
      <c r="C67" s="3"/>
      <c r="D67" s="16"/>
      <c r="E67" s="16"/>
      <c r="F67" s="17"/>
    </row>
    <row r="68" spans="2:6" ht="15.75" x14ac:dyDescent="0.25">
      <c r="B68" s="10" t="s">
        <v>7</v>
      </c>
      <c r="C68" s="11" t="s">
        <v>108</v>
      </c>
      <c r="D68" s="24" t="s">
        <v>0</v>
      </c>
      <c r="E68" s="24" t="s">
        <v>1</v>
      </c>
      <c r="F68" s="25" t="s">
        <v>58</v>
      </c>
    </row>
    <row r="69" spans="2:6" x14ac:dyDescent="0.2">
      <c r="B69" s="2"/>
      <c r="C69" s="3" t="str">
        <f>+'Budget Data Input Sheet'!C70</f>
        <v>Deposit on house</v>
      </c>
      <c r="D69" s="16">
        <f>+'Budget Data Input Sheet'!E70</f>
        <v>0</v>
      </c>
      <c r="E69" s="45">
        <v>0</v>
      </c>
      <c r="F69" s="17">
        <f t="shared" ref="F69:F79" si="3">+D69-E69</f>
        <v>0</v>
      </c>
    </row>
    <row r="70" spans="2:6" x14ac:dyDescent="0.2">
      <c r="B70" s="2"/>
      <c r="C70" s="3" t="str">
        <f>+'Budget Data Input Sheet'!C71</f>
        <v>Gifts</v>
      </c>
      <c r="D70" s="16">
        <f>+'Budget Data Input Sheet'!E71</f>
        <v>0</v>
      </c>
      <c r="E70" s="46">
        <v>0</v>
      </c>
      <c r="F70" s="17">
        <f t="shared" si="3"/>
        <v>0</v>
      </c>
    </row>
    <row r="71" spans="2:6" x14ac:dyDescent="0.2">
      <c r="B71" s="2"/>
      <c r="C71" s="3" t="str">
        <f>+'Budget Data Input Sheet'!C72</f>
        <v>Deposit on car</v>
      </c>
      <c r="D71" s="16">
        <f>+'Budget Data Input Sheet'!E72</f>
        <v>0</v>
      </c>
      <c r="E71" s="46">
        <v>0</v>
      </c>
      <c r="F71" s="17">
        <f t="shared" si="3"/>
        <v>0</v>
      </c>
    </row>
    <row r="72" spans="2:6" x14ac:dyDescent="0.2">
      <c r="B72" s="2"/>
      <c r="C72" s="3" t="str">
        <f>+'Budget Data Input Sheet'!C73</f>
        <v xml:space="preserve">Taxes </v>
      </c>
      <c r="D72" s="16">
        <f>+'Budget Data Input Sheet'!E73</f>
        <v>0</v>
      </c>
      <c r="E72" s="46">
        <v>0</v>
      </c>
      <c r="F72" s="17">
        <f t="shared" si="3"/>
        <v>0</v>
      </c>
    </row>
    <row r="73" spans="2:6" x14ac:dyDescent="0.2">
      <c r="B73" s="2"/>
      <c r="C73" s="3" t="str">
        <f>+'Budget Data Input Sheet'!C74</f>
        <v>Clothes</v>
      </c>
      <c r="D73" s="16">
        <f>+'Budget Data Input Sheet'!E74</f>
        <v>0</v>
      </c>
      <c r="E73" s="46">
        <v>0</v>
      </c>
      <c r="F73" s="17">
        <f t="shared" si="3"/>
        <v>0</v>
      </c>
    </row>
    <row r="74" spans="2:6" x14ac:dyDescent="0.2">
      <c r="B74" s="2"/>
      <c r="C74" s="3" t="str">
        <f>+'Budget Data Input Sheet'!C75</f>
        <v>Home improvements</v>
      </c>
      <c r="D74" s="16">
        <f>+'Budget Data Input Sheet'!E75</f>
        <v>0</v>
      </c>
      <c r="E74" s="46">
        <v>0</v>
      </c>
      <c r="F74" s="17">
        <f t="shared" si="3"/>
        <v>0</v>
      </c>
    </row>
    <row r="75" spans="2:6" x14ac:dyDescent="0.2">
      <c r="B75" s="2"/>
      <c r="C75" s="3" t="str">
        <f>+'Budget Data Input Sheet'!C76</f>
        <v>Holiday</v>
      </c>
      <c r="D75" s="16">
        <f>+'Budget Data Input Sheet'!E76</f>
        <v>0</v>
      </c>
      <c r="E75" s="46">
        <v>0</v>
      </c>
      <c r="F75" s="17">
        <f t="shared" si="3"/>
        <v>0</v>
      </c>
    </row>
    <row r="76" spans="2:6" x14ac:dyDescent="0.2">
      <c r="B76" s="2"/>
      <c r="C76" s="3" t="str">
        <f>+'Budget Data Input Sheet'!C77</f>
        <v>TV license</v>
      </c>
      <c r="D76" s="16">
        <f>+'Budget Data Input Sheet'!E77</f>
        <v>0</v>
      </c>
      <c r="E76" s="46">
        <v>0</v>
      </c>
      <c r="F76" s="17">
        <f t="shared" si="3"/>
        <v>0</v>
      </c>
    </row>
    <row r="77" spans="2:6" x14ac:dyDescent="0.2">
      <c r="B77" s="2"/>
      <c r="C77" s="3" t="str">
        <f>+'Budget Data Input Sheet'!C78</f>
        <v>Misc 1</v>
      </c>
      <c r="D77" s="16">
        <f>+'Budget Data Input Sheet'!E78</f>
        <v>0</v>
      </c>
      <c r="E77" s="46">
        <v>0</v>
      </c>
      <c r="F77" s="17">
        <f t="shared" si="3"/>
        <v>0</v>
      </c>
    </row>
    <row r="78" spans="2:6" x14ac:dyDescent="0.2">
      <c r="B78" s="2"/>
      <c r="C78" s="3" t="str">
        <f>+'Budget Data Input Sheet'!C79</f>
        <v>Misc 2</v>
      </c>
      <c r="D78" s="16">
        <f>+'Budget Data Input Sheet'!E79</f>
        <v>0</v>
      </c>
      <c r="E78" s="46">
        <v>0</v>
      </c>
      <c r="F78" s="17">
        <f t="shared" si="3"/>
        <v>0</v>
      </c>
    </row>
    <row r="79" spans="2:6" x14ac:dyDescent="0.2">
      <c r="B79" s="2"/>
      <c r="C79" s="8" t="s">
        <v>52</v>
      </c>
      <c r="D79" s="22">
        <f>SUM(D69:D78)</f>
        <v>0</v>
      </c>
      <c r="E79" s="22">
        <f>SUM(E69:E78)</f>
        <v>0</v>
      </c>
      <c r="F79" s="23">
        <f t="shared" si="3"/>
        <v>0</v>
      </c>
    </row>
    <row r="80" spans="2:6" ht="13.5" thickBot="1" x14ac:dyDescent="0.25">
      <c r="B80" s="4"/>
      <c r="C80" s="5"/>
      <c r="D80" s="5"/>
      <c r="E80" s="5"/>
      <c r="F80" s="6"/>
    </row>
  </sheetData>
  <sheetProtection algorithmName="SHA-512" hashValue="M16N8Mk7rkdIFw8ecWsysLxqc9DirvHYSOYdPA1OI8OXTgIDQVm9A01sdCQem0uHuW/McpRFa9++CFuqGCsrgA==" saltValue="hl9SJAEcmtyhpEgQGsQS9A==" spinCount="100000" sheet="1" objects="1" scenarios="1" selectLockedCells="1"/>
  <pageMargins left="0.75" right="0.75" top="1" bottom="1" header="0.5" footer="0.5"/>
  <pageSetup scale="75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G8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5" sqref="E15"/>
    </sheetView>
  </sheetViews>
  <sheetFormatPr defaultColWidth="8.85546875" defaultRowHeight="12.75" x14ac:dyDescent="0.2"/>
  <cols>
    <col min="1" max="1" width="2.7109375" customWidth="1"/>
    <col min="2" max="2" width="12.28515625" customWidth="1"/>
    <col min="3" max="3" width="46.42578125" customWidth="1"/>
    <col min="4" max="5" width="15.85546875" customWidth="1"/>
    <col min="6" max="6" width="15.85546875" style="3" customWidth="1"/>
  </cols>
  <sheetData>
    <row r="1" spans="2:7" ht="43.5" customHeight="1" x14ac:dyDescent="0.3">
      <c r="B1" s="49"/>
    </row>
    <row r="2" spans="2:7" ht="18" x14ac:dyDescent="0.25">
      <c r="B2" s="48" t="s">
        <v>109</v>
      </c>
    </row>
    <row r="3" spans="2:7" ht="21" customHeight="1" x14ac:dyDescent="0.2">
      <c r="C3" s="3"/>
      <c r="D3" s="3"/>
      <c r="E3" s="3"/>
    </row>
    <row r="4" spans="2:7" ht="13.5" thickBot="1" x14ac:dyDescent="0.25"/>
    <row r="5" spans="2:7" ht="15.75" x14ac:dyDescent="0.25">
      <c r="B5" s="12" t="s">
        <v>59</v>
      </c>
      <c r="C5" s="1"/>
      <c r="D5" s="13" t="s">
        <v>0</v>
      </c>
      <c r="E5" s="13" t="s">
        <v>1</v>
      </c>
      <c r="F5" s="14" t="s">
        <v>58</v>
      </c>
    </row>
    <row r="6" spans="2:7" x14ac:dyDescent="0.2">
      <c r="B6" s="2" t="s">
        <v>2</v>
      </c>
      <c r="C6" s="3" t="s">
        <v>3</v>
      </c>
      <c r="D6" s="16">
        <f>+D19</f>
        <v>0</v>
      </c>
      <c r="E6" s="16">
        <f>+E19</f>
        <v>0</v>
      </c>
      <c r="F6" s="17">
        <f>+E6-D6</f>
        <v>0</v>
      </c>
    </row>
    <row r="7" spans="2:7" x14ac:dyDescent="0.2">
      <c r="B7" s="2" t="s">
        <v>4</v>
      </c>
      <c r="C7" s="3" t="s">
        <v>8</v>
      </c>
      <c r="D7" s="16">
        <f>-D40</f>
        <v>0</v>
      </c>
      <c r="E7" s="16">
        <f>-E40</f>
        <v>0</v>
      </c>
      <c r="F7" s="17">
        <f>+E7-D7</f>
        <v>0</v>
      </c>
    </row>
    <row r="8" spans="2:7" x14ac:dyDescent="0.2">
      <c r="B8" s="2" t="s">
        <v>5</v>
      </c>
      <c r="C8" s="3" t="s">
        <v>9</v>
      </c>
      <c r="D8" s="16">
        <f>-D52</f>
        <v>0</v>
      </c>
      <c r="E8" s="16">
        <f>-E52</f>
        <v>0</v>
      </c>
      <c r="F8" s="17">
        <f>+E8-D8</f>
        <v>0</v>
      </c>
    </row>
    <row r="9" spans="2:7" x14ac:dyDescent="0.2">
      <c r="B9" s="2" t="s">
        <v>6</v>
      </c>
      <c r="C9" s="3" t="s">
        <v>10</v>
      </c>
      <c r="D9" s="16">
        <f>-D66</f>
        <v>0</v>
      </c>
      <c r="E9" s="16">
        <f>-E66</f>
        <v>0</v>
      </c>
      <c r="F9" s="17">
        <f>+E9-D9</f>
        <v>0</v>
      </c>
    </row>
    <row r="10" spans="2:7" x14ac:dyDescent="0.2">
      <c r="B10" s="2" t="s">
        <v>7</v>
      </c>
      <c r="C10" s="3" t="s">
        <v>11</v>
      </c>
      <c r="D10" s="16">
        <f>-D79</f>
        <v>0</v>
      </c>
      <c r="E10" s="16">
        <f>-E79</f>
        <v>0</v>
      </c>
      <c r="F10" s="17">
        <f>+E10-D10</f>
        <v>0</v>
      </c>
    </row>
    <row r="11" spans="2:7" ht="13.5" thickBot="1" x14ac:dyDescent="0.25">
      <c r="B11" s="2"/>
      <c r="C11" s="8"/>
      <c r="D11" s="18"/>
      <c r="E11" s="18"/>
      <c r="F11" s="17"/>
    </row>
    <row r="12" spans="2:7" ht="16.5" thickBot="1" x14ac:dyDescent="0.3">
      <c r="B12" s="9"/>
      <c r="C12" s="36" t="s">
        <v>53</v>
      </c>
      <c r="D12" s="19">
        <f>SUM(D6:D10)</f>
        <v>0</v>
      </c>
      <c r="E12" s="19">
        <f>SUM(E6:E10)</f>
        <v>0</v>
      </c>
      <c r="F12" s="27">
        <f>+E12-D12</f>
        <v>0</v>
      </c>
    </row>
    <row r="13" spans="2:7" ht="13.5" thickBot="1" x14ac:dyDescent="0.25">
      <c r="B13" s="3"/>
      <c r="C13" s="3"/>
      <c r="D13" s="16"/>
      <c r="E13" s="16"/>
      <c r="F13" s="16"/>
    </row>
    <row r="14" spans="2:7" ht="15.75" x14ac:dyDescent="0.25">
      <c r="B14" s="12" t="s">
        <v>2</v>
      </c>
      <c r="C14" s="1" t="s">
        <v>3</v>
      </c>
      <c r="D14" s="20" t="s">
        <v>0</v>
      </c>
      <c r="E14" s="20" t="s">
        <v>1</v>
      </c>
      <c r="F14" s="21" t="s">
        <v>58</v>
      </c>
    </row>
    <row r="15" spans="2:7" x14ac:dyDescent="0.2">
      <c r="B15" s="2"/>
      <c r="C15" s="3" t="str">
        <f>+'Budget Data Input Sheet'!C16</f>
        <v>Salary - self</v>
      </c>
      <c r="D15" s="16">
        <f>+'Budget Data Input Sheet'!E16</f>
        <v>0</v>
      </c>
      <c r="E15" s="45">
        <v>0</v>
      </c>
      <c r="F15" s="17">
        <f>+E15-D15</f>
        <v>0</v>
      </c>
      <c r="G15" s="3"/>
    </row>
    <row r="16" spans="2:7" x14ac:dyDescent="0.2">
      <c r="B16" s="2"/>
      <c r="C16" s="3" t="str">
        <f>+'Budget Data Input Sheet'!C17</f>
        <v>Salary - spouse</v>
      </c>
      <c r="D16" s="16">
        <f>+'Budget Data Input Sheet'!E17</f>
        <v>0</v>
      </c>
      <c r="E16" s="46">
        <v>0</v>
      </c>
      <c r="F16" s="17">
        <f>+E16-D16</f>
        <v>0</v>
      </c>
    </row>
    <row r="17" spans="2:6" x14ac:dyDescent="0.2">
      <c r="B17" s="2"/>
      <c r="C17" s="3" t="str">
        <f>+'Budget Data Input Sheet'!C18</f>
        <v>Other income - self</v>
      </c>
      <c r="D17" s="16">
        <f>+'Budget Data Input Sheet'!E18</f>
        <v>0</v>
      </c>
      <c r="E17" s="46">
        <v>0</v>
      </c>
      <c r="F17" s="17">
        <f>+E17-D17</f>
        <v>0</v>
      </c>
    </row>
    <row r="18" spans="2:6" x14ac:dyDescent="0.2">
      <c r="B18" s="2"/>
      <c r="C18" s="3" t="str">
        <f>+'Budget Data Input Sheet'!C19</f>
        <v>Other income - spouse</v>
      </c>
      <c r="D18" s="16">
        <f>+'Budget Data Input Sheet'!E19</f>
        <v>0</v>
      </c>
      <c r="E18" s="47">
        <v>0</v>
      </c>
      <c r="F18" s="17">
        <f>+E18-D18</f>
        <v>0</v>
      </c>
    </row>
    <row r="19" spans="2:6" x14ac:dyDescent="0.2">
      <c r="B19" s="2"/>
      <c r="C19" s="8" t="s">
        <v>52</v>
      </c>
      <c r="D19" s="22">
        <f>SUM(D15:D18)</f>
        <v>0</v>
      </c>
      <c r="E19" s="22">
        <f>SUM(E15:E18)</f>
        <v>0</v>
      </c>
      <c r="F19" s="23">
        <f>+E19-D19</f>
        <v>0</v>
      </c>
    </row>
    <row r="20" spans="2:6" x14ac:dyDescent="0.2">
      <c r="B20" s="2"/>
      <c r="C20" s="3"/>
      <c r="D20" s="16"/>
      <c r="E20" s="16"/>
      <c r="F20" s="17"/>
    </row>
    <row r="21" spans="2:6" ht="15.75" x14ac:dyDescent="0.25">
      <c r="B21" s="10" t="s">
        <v>4</v>
      </c>
      <c r="C21" s="11" t="s">
        <v>63</v>
      </c>
      <c r="D21" s="24" t="s">
        <v>0</v>
      </c>
      <c r="E21" s="24" t="s">
        <v>1</v>
      </c>
      <c r="F21" s="25" t="s">
        <v>58</v>
      </c>
    </row>
    <row r="22" spans="2:6" x14ac:dyDescent="0.2">
      <c r="B22" s="2"/>
      <c r="C22" s="3" t="str">
        <f>+'Budget Data Input Sheet'!C23</f>
        <v>Bond</v>
      </c>
      <c r="D22" s="16">
        <f>+'Budget Data Input Sheet'!E23</f>
        <v>0</v>
      </c>
      <c r="E22" s="45">
        <v>0</v>
      </c>
      <c r="F22" s="17">
        <f>+D22-E22</f>
        <v>0</v>
      </c>
    </row>
    <row r="23" spans="2:6" x14ac:dyDescent="0.2">
      <c r="B23" s="2"/>
      <c r="C23" s="3" t="str">
        <f>+'Budget Data Input Sheet'!C24</f>
        <v>HP agreements</v>
      </c>
      <c r="D23" s="16">
        <f>+'Budget Data Input Sheet'!E24</f>
        <v>0</v>
      </c>
      <c r="E23" s="46">
        <v>0</v>
      </c>
      <c r="F23" s="17">
        <f t="shared" ref="F23:F40" si="0">+D23-E23</f>
        <v>0</v>
      </c>
    </row>
    <row r="24" spans="2:6" x14ac:dyDescent="0.2">
      <c r="B24" s="2"/>
      <c r="C24" s="3" t="str">
        <f>+'Budget Data Input Sheet'!C25</f>
        <v>MV loan</v>
      </c>
      <c r="D24" s="16">
        <f>+'Budget Data Input Sheet'!E25</f>
        <v>0</v>
      </c>
      <c r="E24" s="46">
        <v>0</v>
      </c>
      <c r="F24" s="17">
        <f t="shared" si="0"/>
        <v>0</v>
      </c>
    </row>
    <row r="25" spans="2:6" x14ac:dyDescent="0.2">
      <c r="B25" s="2"/>
      <c r="C25" s="3" t="str">
        <f>+'Budget Data Input Sheet'!C26</f>
        <v>Short-term insurance</v>
      </c>
      <c r="D25" s="16">
        <f>+'Budget Data Input Sheet'!E26</f>
        <v>0</v>
      </c>
      <c r="E25" s="46">
        <v>0</v>
      </c>
      <c r="F25" s="17">
        <f t="shared" si="0"/>
        <v>0</v>
      </c>
    </row>
    <row r="26" spans="2:6" x14ac:dyDescent="0.2">
      <c r="B26" s="2"/>
      <c r="C26" s="3" t="str">
        <f>+'Budget Data Input Sheet'!C27</f>
        <v>Life cover</v>
      </c>
      <c r="D26" s="16">
        <f>+'Budget Data Input Sheet'!E27</f>
        <v>0</v>
      </c>
      <c r="E26" s="46">
        <v>0</v>
      </c>
      <c r="F26" s="17">
        <f t="shared" si="0"/>
        <v>0</v>
      </c>
    </row>
    <row r="27" spans="2:6" x14ac:dyDescent="0.2">
      <c r="B27" s="2"/>
      <c r="C27" s="3" t="str">
        <f>+'Budget Data Input Sheet'!C28</f>
        <v>Unit trusts</v>
      </c>
      <c r="D27" s="16">
        <f>+'Budget Data Input Sheet'!E28</f>
        <v>0</v>
      </c>
      <c r="E27" s="46">
        <v>0</v>
      </c>
      <c r="F27" s="17">
        <f t="shared" si="0"/>
        <v>0</v>
      </c>
    </row>
    <row r="28" spans="2:6" x14ac:dyDescent="0.2">
      <c r="B28" s="2"/>
      <c r="C28" s="3" t="str">
        <f>+'Budget Data Input Sheet'!C29</f>
        <v>Medical aid</v>
      </c>
      <c r="D28" s="16">
        <f>+'Budget Data Input Sheet'!E29</f>
        <v>0</v>
      </c>
      <c r="E28" s="46">
        <v>0</v>
      </c>
      <c r="F28" s="17">
        <f t="shared" si="0"/>
        <v>0</v>
      </c>
    </row>
    <row r="29" spans="2:6" x14ac:dyDescent="0.2">
      <c r="B29" s="2"/>
      <c r="C29" s="3" t="str">
        <f>+'Budget Data Input Sheet'!C30</f>
        <v>Domestic wages</v>
      </c>
      <c r="D29" s="16">
        <f>+'Budget Data Input Sheet'!E30</f>
        <v>0</v>
      </c>
      <c r="E29" s="46">
        <v>0</v>
      </c>
      <c r="F29" s="17">
        <f t="shared" si="0"/>
        <v>0</v>
      </c>
    </row>
    <row r="30" spans="2:6" x14ac:dyDescent="0.2">
      <c r="B30" s="2"/>
      <c r="C30" s="3" t="str">
        <f>+'Budget Data Input Sheet'!C31</f>
        <v>Property levies</v>
      </c>
      <c r="D30" s="16">
        <f>+'Budget Data Input Sheet'!E31</f>
        <v>0</v>
      </c>
      <c r="E30" s="46">
        <v>0</v>
      </c>
      <c r="F30" s="17">
        <f t="shared" si="0"/>
        <v>0</v>
      </c>
    </row>
    <row r="31" spans="2:6" x14ac:dyDescent="0.2">
      <c r="B31" s="2"/>
      <c r="C31" s="3" t="str">
        <f>+'Budget Data Input Sheet'!C32</f>
        <v>Security company</v>
      </c>
      <c r="D31" s="16">
        <f>+'Budget Data Input Sheet'!E32</f>
        <v>0</v>
      </c>
      <c r="E31" s="46">
        <v>0</v>
      </c>
      <c r="F31" s="17">
        <f t="shared" si="0"/>
        <v>0</v>
      </c>
    </row>
    <row r="32" spans="2:6" x14ac:dyDescent="0.2">
      <c r="B32" s="2"/>
      <c r="C32" s="3" t="str">
        <f>+'Budget Data Input Sheet'!C33</f>
        <v>Personal loans</v>
      </c>
      <c r="D32" s="16">
        <f>+'Budget Data Input Sheet'!E33</f>
        <v>0</v>
      </c>
      <c r="E32" s="46">
        <v>0</v>
      </c>
      <c r="F32" s="17">
        <f t="shared" si="0"/>
        <v>0</v>
      </c>
    </row>
    <row r="33" spans="2:6" x14ac:dyDescent="0.2">
      <c r="B33" s="2"/>
      <c r="C33" s="3" t="str">
        <f>+'Budget Data Input Sheet'!C34</f>
        <v>Gym membership</v>
      </c>
      <c r="D33" s="16">
        <f>+'Budget Data Input Sheet'!E34</f>
        <v>0</v>
      </c>
      <c r="E33" s="46">
        <v>0</v>
      </c>
      <c r="F33" s="17">
        <f t="shared" si="0"/>
        <v>0</v>
      </c>
    </row>
    <row r="34" spans="2:6" x14ac:dyDescent="0.2">
      <c r="B34" s="2"/>
      <c r="C34" s="3" t="str">
        <f>+'Budget Data Input Sheet'!C35</f>
        <v>Education costs</v>
      </c>
      <c r="D34" s="16">
        <f>+'Budget Data Input Sheet'!E35</f>
        <v>0</v>
      </c>
      <c r="E34" s="46">
        <v>0</v>
      </c>
      <c r="F34" s="17">
        <f t="shared" si="0"/>
        <v>0</v>
      </c>
    </row>
    <row r="35" spans="2:6" x14ac:dyDescent="0.2">
      <c r="B35" s="2"/>
      <c r="C35" s="3" t="str">
        <f>+'Budget Data Input Sheet'!C36</f>
        <v>Provision for future education costs</v>
      </c>
      <c r="D35" s="16">
        <f>+'Budget Data Input Sheet'!E36</f>
        <v>0</v>
      </c>
      <c r="E35" s="46">
        <v>0</v>
      </c>
      <c r="F35" s="17">
        <f t="shared" si="0"/>
        <v>0</v>
      </c>
    </row>
    <row r="36" spans="2:6" x14ac:dyDescent="0.2">
      <c r="B36" s="2"/>
      <c r="C36" s="3" t="str">
        <f>+'Budget Data Input Sheet'!C37</f>
        <v>Savings for emergency fund</v>
      </c>
      <c r="D36" s="16">
        <f>+'Budget Data Input Sheet'!E37</f>
        <v>0</v>
      </c>
      <c r="E36" s="46">
        <v>0</v>
      </c>
      <c r="F36" s="17">
        <f t="shared" si="0"/>
        <v>0</v>
      </c>
    </row>
    <row r="37" spans="2:6" x14ac:dyDescent="0.2">
      <c r="B37" s="2"/>
      <c r="C37" s="3" t="str">
        <f>+'Budget Data Input Sheet'!C38</f>
        <v>Savings for annual payments</v>
      </c>
      <c r="D37" s="16">
        <f>+'Budget Data Input Sheet'!E38</f>
        <v>0</v>
      </c>
      <c r="E37" s="46">
        <v>0</v>
      </c>
      <c r="F37" s="17">
        <f t="shared" si="0"/>
        <v>0</v>
      </c>
    </row>
    <row r="38" spans="2:6" x14ac:dyDescent="0.2">
      <c r="B38" s="2"/>
      <c r="C38" s="3" t="str">
        <f>+'Budget Data Input Sheet'!C39</f>
        <v>Misc 1</v>
      </c>
      <c r="D38" s="16">
        <f>+'Budget Data Input Sheet'!E39</f>
        <v>0</v>
      </c>
      <c r="E38" s="46">
        <v>0</v>
      </c>
      <c r="F38" s="17">
        <f t="shared" si="0"/>
        <v>0</v>
      </c>
    </row>
    <row r="39" spans="2:6" x14ac:dyDescent="0.2">
      <c r="B39" s="2"/>
      <c r="C39" s="3" t="str">
        <f>+'Budget Data Input Sheet'!C40</f>
        <v>Misc 2</v>
      </c>
      <c r="D39" s="16">
        <f>+'Budget Data Input Sheet'!E40</f>
        <v>0</v>
      </c>
      <c r="E39" s="46">
        <v>0</v>
      </c>
      <c r="F39" s="17">
        <f t="shared" si="0"/>
        <v>0</v>
      </c>
    </row>
    <row r="40" spans="2:6" x14ac:dyDescent="0.2">
      <c r="B40" s="2"/>
      <c r="C40" s="8" t="s">
        <v>52</v>
      </c>
      <c r="D40" s="22">
        <f>SUM(D22:D39)</f>
        <v>0</v>
      </c>
      <c r="E40" s="22">
        <f>SUM(E22:E39)</f>
        <v>0</v>
      </c>
      <c r="F40" s="23">
        <f t="shared" si="0"/>
        <v>0</v>
      </c>
    </row>
    <row r="41" spans="2:6" x14ac:dyDescent="0.2">
      <c r="B41" s="2"/>
      <c r="C41" s="3"/>
      <c r="D41" s="16"/>
      <c r="E41" s="16"/>
      <c r="F41" s="17"/>
    </row>
    <row r="42" spans="2:6" ht="15.75" x14ac:dyDescent="0.25">
      <c r="B42" s="10" t="s">
        <v>5</v>
      </c>
      <c r="C42" s="11" t="s">
        <v>62</v>
      </c>
      <c r="D42" s="24" t="s">
        <v>0</v>
      </c>
      <c r="E42" s="24" t="s">
        <v>1</v>
      </c>
      <c r="F42" s="25" t="s">
        <v>58</v>
      </c>
    </row>
    <row r="43" spans="2:6" x14ac:dyDescent="0.2">
      <c r="B43" s="2"/>
      <c r="C43" s="3" t="str">
        <f>+'Budget Data Input Sheet'!C44</f>
        <v>Municipal services</v>
      </c>
      <c r="D43" s="16">
        <f>+'Budget Data Input Sheet'!E44</f>
        <v>0</v>
      </c>
      <c r="E43" s="45">
        <v>0</v>
      </c>
      <c r="F43" s="17">
        <f t="shared" ref="F43:F52" si="1">+D43-E43</f>
        <v>0</v>
      </c>
    </row>
    <row r="44" spans="2:6" x14ac:dyDescent="0.2">
      <c r="B44" s="2"/>
      <c r="C44" s="3" t="str">
        <f>+'Budget Data Input Sheet'!C45</f>
        <v>Telephone / DSTV / Internet</v>
      </c>
      <c r="D44" s="16">
        <f>+'Budget Data Input Sheet'!E45</f>
        <v>0</v>
      </c>
      <c r="E44" s="46">
        <v>0</v>
      </c>
      <c r="F44" s="17">
        <f t="shared" si="1"/>
        <v>0</v>
      </c>
    </row>
    <row r="45" spans="2:6" x14ac:dyDescent="0.2">
      <c r="B45" s="2"/>
      <c r="C45" s="3" t="str">
        <f>+'Budget Data Input Sheet'!C46</f>
        <v xml:space="preserve">Household expenses </v>
      </c>
      <c r="D45" s="16">
        <f>+'Budget Data Input Sheet'!E46</f>
        <v>0</v>
      </c>
      <c r="E45" s="46">
        <v>0</v>
      </c>
      <c r="F45" s="17">
        <f t="shared" si="1"/>
        <v>0</v>
      </c>
    </row>
    <row r="46" spans="2:6" x14ac:dyDescent="0.2">
      <c r="B46" s="2"/>
      <c r="C46" s="3" t="str">
        <f>+'Budget Data Input Sheet'!C47</f>
        <v>Food</v>
      </c>
      <c r="D46" s="16">
        <f>+'Budget Data Input Sheet'!E47</f>
        <v>0</v>
      </c>
      <c r="E46" s="46">
        <v>0</v>
      </c>
      <c r="F46" s="17">
        <f t="shared" si="1"/>
        <v>0</v>
      </c>
    </row>
    <row r="47" spans="2:6" x14ac:dyDescent="0.2">
      <c r="B47" s="2"/>
      <c r="C47" s="3" t="str">
        <f>+'Budget Data Input Sheet'!C48</f>
        <v>Bank charges</v>
      </c>
      <c r="D47" s="16">
        <f>+'Budget Data Input Sheet'!E48</f>
        <v>0</v>
      </c>
      <c r="E47" s="46">
        <v>0</v>
      </c>
      <c r="F47" s="17">
        <f t="shared" si="1"/>
        <v>0</v>
      </c>
    </row>
    <row r="48" spans="2:6" x14ac:dyDescent="0.2">
      <c r="B48" s="2"/>
      <c r="C48" s="3" t="str">
        <f>+'Budget Data Input Sheet'!C49</f>
        <v xml:space="preserve">Electricity </v>
      </c>
      <c r="D48" s="16">
        <f>+'Budget Data Input Sheet'!E49</f>
        <v>0</v>
      </c>
      <c r="E48" s="46">
        <v>0</v>
      </c>
      <c r="F48" s="17">
        <f t="shared" si="1"/>
        <v>0</v>
      </c>
    </row>
    <row r="49" spans="2:6" x14ac:dyDescent="0.2">
      <c r="B49" s="2"/>
      <c r="C49" s="3" t="str">
        <f>+'Budget Data Input Sheet'!C50</f>
        <v>Water</v>
      </c>
      <c r="D49" s="16">
        <f>+'Budget Data Input Sheet'!E50</f>
        <v>0</v>
      </c>
      <c r="E49" s="46">
        <v>0</v>
      </c>
      <c r="F49" s="17">
        <f t="shared" si="1"/>
        <v>0</v>
      </c>
    </row>
    <row r="50" spans="2:6" x14ac:dyDescent="0.2">
      <c r="B50" s="2"/>
      <c r="C50" s="3" t="str">
        <f>+'Budget Data Input Sheet'!C51</f>
        <v>Misc 1</v>
      </c>
      <c r="D50" s="16">
        <f>+'Budget Data Input Sheet'!E51</f>
        <v>0</v>
      </c>
      <c r="E50" s="46">
        <v>0</v>
      </c>
      <c r="F50" s="17">
        <f t="shared" si="1"/>
        <v>0</v>
      </c>
    </row>
    <row r="51" spans="2:6" x14ac:dyDescent="0.2">
      <c r="B51" s="2"/>
      <c r="C51" s="3" t="str">
        <f>+'Budget Data Input Sheet'!C52</f>
        <v>Misc 2</v>
      </c>
      <c r="D51" s="16">
        <f>+'Budget Data Input Sheet'!E52</f>
        <v>0</v>
      </c>
      <c r="E51" s="46">
        <v>0</v>
      </c>
      <c r="F51" s="17">
        <f t="shared" si="1"/>
        <v>0</v>
      </c>
    </row>
    <row r="52" spans="2:6" x14ac:dyDescent="0.2">
      <c r="B52" s="2"/>
      <c r="C52" s="8" t="s">
        <v>52</v>
      </c>
      <c r="D52" s="22">
        <f>SUM(D43:D51)</f>
        <v>0</v>
      </c>
      <c r="E52" s="22">
        <f>SUM(E43:E51)</f>
        <v>0</v>
      </c>
      <c r="F52" s="23">
        <f t="shared" si="1"/>
        <v>0</v>
      </c>
    </row>
    <row r="53" spans="2:6" x14ac:dyDescent="0.2">
      <c r="B53" s="2"/>
      <c r="C53" s="3"/>
      <c r="D53" s="16"/>
      <c r="E53" s="16"/>
      <c r="F53" s="17"/>
    </row>
    <row r="54" spans="2:6" ht="15.75" x14ac:dyDescent="0.25">
      <c r="B54" s="10" t="s">
        <v>6</v>
      </c>
      <c r="C54" s="11" t="s">
        <v>60</v>
      </c>
      <c r="D54" s="24" t="s">
        <v>0</v>
      </c>
      <c r="E54" s="24" t="s">
        <v>1</v>
      </c>
      <c r="F54" s="25" t="s">
        <v>58</v>
      </c>
    </row>
    <row r="55" spans="2:6" x14ac:dyDescent="0.2">
      <c r="B55" s="2"/>
      <c r="C55" s="3" t="str">
        <f>+'Budget Data Input Sheet'!C56</f>
        <v>Clothing</v>
      </c>
      <c r="D55" s="26">
        <f>+'Budget Data Input Sheet'!E56</f>
        <v>0</v>
      </c>
      <c r="E55" s="45">
        <v>0</v>
      </c>
      <c r="F55" s="17">
        <f t="shared" ref="F55:F66" si="2">+D55-E55</f>
        <v>0</v>
      </c>
    </row>
    <row r="56" spans="2:6" x14ac:dyDescent="0.2">
      <c r="B56" s="2"/>
      <c r="C56" s="3" t="str">
        <f>+'Budget Data Input Sheet'!C57</f>
        <v>Short holidays</v>
      </c>
      <c r="D56" s="26">
        <f>+'Budget Data Input Sheet'!E57</f>
        <v>0</v>
      </c>
      <c r="E56" s="46">
        <v>0</v>
      </c>
      <c r="F56" s="17">
        <f t="shared" si="2"/>
        <v>0</v>
      </c>
    </row>
    <row r="57" spans="2:6" x14ac:dyDescent="0.2">
      <c r="B57" s="2"/>
      <c r="C57" s="3" t="str">
        <f>+'Budget Data Input Sheet'!C58</f>
        <v>Entertainment</v>
      </c>
      <c r="D57" s="26">
        <f>+'Budget Data Input Sheet'!E58</f>
        <v>0</v>
      </c>
      <c r="E57" s="46">
        <v>0</v>
      </c>
      <c r="F57" s="17">
        <f t="shared" si="2"/>
        <v>0</v>
      </c>
    </row>
    <row r="58" spans="2:6" x14ac:dyDescent="0.2">
      <c r="B58" s="2"/>
      <c r="C58" s="3" t="str">
        <f>+'Budget Data Input Sheet'!C59</f>
        <v>Parking</v>
      </c>
      <c r="D58" s="26">
        <f>+'Budget Data Input Sheet'!E59</f>
        <v>0</v>
      </c>
      <c r="E58" s="46">
        <v>0</v>
      </c>
      <c r="F58" s="17">
        <f t="shared" si="2"/>
        <v>0</v>
      </c>
    </row>
    <row r="59" spans="2:6" x14ac:dyDescent="0.2">
      <c r="B59" s="2"/>
      <c r="C59" s="3" t="str">
        <f>+'Budget Data Input Sheet'!C60</f>
        <v>Car maintenance</v>
      </c>
      <c r="D59" s="26">
        <f>+'Budget Data Input Sheet'!E60</f>
        <v>0</v>
      </c>
      <c r="E59" s="46">
        <v>0</v>
      </c>
      <c r="F59" s="17">
        <f t="shared" si="2"/>
        <v>0</v>
      </c>
    </row>
    <row r="60" spans="2:6" x14ac:dyDescent="0.2">
      <c r="B60" s="2"/>
      <c r="C60" s="3" t="str">
        <f>+'Budget Data Input Sheet'!C61</f>
        <v>Fuel costs</v>
      </c>
      <c r="D60" s="26">
        <f>+'Budget Data Input Sheet'!E61</f>
        <v>0</v>
      </c>
      <c r="E60" s="46">
        <v>0</v>
      </c>
      <c r="F60" s="17">
        <f t="shared" si="2"/>
        <v>0</v>
      </c>
    </row>
    <row r="61" spans="2:6" x14ac:dyDescent="0.2">
      <c r="B61" s="2"/>
      <c r="C61" s="3" t="str">
        <f>+'Budget Data Input Sheet'!C62</f>
        <v>Hobbies &amp; Sport</v>
      </c>
      <c r="D61" s="26">
        <f>+'Budget Data Input Sheet'!E62</f>
        <v>0</v>
      </c>
      <c r="E61" s="46">
        <v>0</v>
      </c>
      <c r="F61" s="17">
        <f t="shared" si="2"/>
        <v>0</v>
      </c>
    </row>
    <row r="62" spans="2:6" x14ac:dyDescent="0.2">
      <c r="B62" s="2"/>
      <c r="C62" s="3" t="str">
        <f>+'Budget Data Input Sheet'!C63</f>
        <v xml:space="preserve">Liquor </v>
      </c>
      <c r="D62" s="26">
        <f>+'Budget Data Input Sheet'!E63</f>
        <v>0</v>
      </c>
      <c r="E62" s="46">
        <v>0</v>
      </c>
      <c r="F62" s="17">
        <f t="shared" si="2"/>
        <v>0</v>
      </c>
    </row>
    <row r="63" spans="2:6" x14ac:dyDescent="0.2">
      <c r="B63" s="2"/>
      <c r="C63" s="3" t="str">
        <f>+'Budget Data Input Sheet'!C64</f>
        <v>Magazine/newspaper subscriptions</v>
      </c>
      <c r="D63" s="26">
        <f>+'Budget Data Input Sheet'!E64</f>
        <v>0</v>
      </c>
      <c r="E63" s="46">
        <v>0</v>
      </c>
      <c r="F63" s="17">
        <f t="shared" si="2"/>
        <v>0</v>
      </c>
    </row>
    <row r="64" spans="2:6" x14ac:dyDescent="0.2">
      <c r="B64" s="2"/>
      <c r="C64" s="3" t="str">
        <f>+'Budget Data Input Sheet'!C65</f>
        <v>Misc 1</v>
      </c>
      <c r="D64" s="26">
        <f>+'Budget Data Input Sheet'!E65</f>
        <v>0</v>
      </c>
      <c r="E64" s="46">
        <v>0</v>
      </c>
      <c r="F64" s="17">
        <f t="shared" si="2"/>
        <v>0</v>
      </c>
    </row>
    <row r="65" spans="2:6" x14ac:dyDescent="0.2">
      <c r="B65" s="2"/>
      <c r="C65" s="3" t="str">
        <f>+'Budget Data Input Sheet'!C66</f>
        <v>Misc 2</v>
      </c>
      <c r="D65" s="26">
        <f>+'Budget Data Input Sheet'!E66</f>
        <v>0</v>
      </c>
      <c r="E65" s="46">
        <v>0</v>
      </c>
      <c r="F65" s="17">
        <f t="shared" si="2"/>
        <v>0</v>
      </c>
    </row>
    <row r="66" spans="2:6" x14ac:dyDescent="0.2">
      <c r="B66" s="2"/>
      <c r="C66" s="8" t="s">
        <v>52</v>
      </c>
      <c r="D66" s="22">
        <f>SUM(D55:D65)</f>
        <v>0</v>
      </c>
      <c r="E66" s="22">
        <f>SUM(E55:E65)</f>
        <v>0</v>
      </c>
      <c r="F66" s="23">
        <f t="shared" si="2"/>
        <v>0</v>
      </c>
    </row>
    <row r="67" spans="2:6" x14ac:dyDescent="0.2">
      <c r="B67" s="2"/>
      <c r="C67" s="3"/>
      <c r="D67" s="16"/>
      <c r="E67" s="16"/>
      <c r="F67" s="17"/>
    </row>
    <row r="68" spans="2:6" ht="15.75" x14ac:dyDescent="0.25">
      <c r="B68" s="10" t="s">
        <v>7</v>
      </c>
      <c r="C68" s="11" t="s">
        <v>108</v>
      </c>
      <c r="D68" s="24" t="s">
        <v>0</v>
      </c>
      <c r="E68" s="24" t="s">
        <v>1</v>
      </c>
      <c r="F68" s="25" t="s">
        <v>58</v>
      </c>
    </row>
    <row r="69" spans="2:6" x14ac:dyDescent="0.2">
      <c r="B69" s="2"/>
      <c r="C69" s="3" t="str">
        <f>+'Budget Data Input Sheet'!C70</f>
        <v>Deposit on house</v>
      </c>
      <c r="D69" s="16">
        <f>+'Budget Data Input Sheet'!E70</f>
        <v>0</v>
      </c>
      <c r="E69" s="45">
        <v>0</v>
      </c>
      <c r="F69" s="17">
        <f t="shared" ref="F69:F79" si="3">+D69-E69</f>
        <v>0</v>
      </c>
    </row>
    <row r="70" spans="2:6" x14ac:dyDescent="0.2">
      <c r="B70" s="2"/>
      <c r="C70" s="3" t="str">
        <f>+'Budget Data Input Sheet'!C71</f>
        <v>Gifts</v>
      </c>
      <c r="D70" s="16">
        <f>+'Budget Data Input Sheet'!E71</f>
        <v>0</v>
      </c>
      <c r="E70" s="46">
        <v>0</v>
      </c>
      <c r="F70" s="17">
        <f t="shared" si="3"/>
        <v>0</v>
      </c>
    </row>
    <row r="71" spans="2:6" x14ac:dyDescent="0.2">
      <c r="B71" s="2"/>
      <c r="C71" s="3" t="str">
        <f>+'Budget Data Input Sheet'!C72</f>
        <v>Deposit on car</v>
      </c>
      <c r="D71" s="16">
        <f>+'Budget Data Input Sheet'!E72</f>
        <v>0</v>
      </c>
      <c r="E71" s="46">
        <v>0</v>
      </c>
      <c r="F71" s="17">
        <f t="shared" si="3"/>
        <v>0</v>
      </c>
    </row>
    <row r="72" spans="2:6" x14ac:dyDescent="0.2">
      <c r="B72" s="2"/>
      <c r="C72" s="3" t="str">
        <f>+'Budget Data Input Sheet'!C73</f>
        <v xml:space="preserve">Taxes </v>
      </c>
      <c r="D72" s="16">
        <f>+'Budget Data Input Sheet'!E73</f>
        <v>0</v>
      </c>
      <c r="E72" s="46">
        <v>0</v>
      </c>
      <c r="F72" s="17">
        <f t="shared" si="3"/>
        <v>0</v>
      </c>
    </row>
    <row r="73" spans="2:6" x14ac:dyDescent="0.2">
      <c r="B73" s="2"/>
      <c r="C73" s="3" t="str">
        <f>+'Budget Data Input Sheet'!C74</f>
        <v>Clothes</v>
      </c>
      <c r="D73" s="16">
        <f>+'Budget Data Input Sheet'!E74</f>
        <v>0</v>
      </c>
      <c r="E73" s="46">
        <v>0</v>
      </c>
      <c r="F73" s="17">
        <f t="shared" si="3"/>
        <v>0</v>
      </c>
    </row>
    <row r="74" spans="2:6" x14ac:dyDescent="0.2">
      <c r="B74" s="2"/>
      <c r="C74" s="3" t="str">
        <f>+'Budget Data Input Sheet'!C75</f>
        <v>Home improvements</v>
      </c>
      <c r="D74" s="16">
        <f>+'Budget Data Input Sheet'!E75</f>
        <v>0</v>
      </c>
      <c r="E74" s="46">
        <v>0</v>
      </c>
      <c r="F74" s="17">
        <f t="shared" si="3"/>
        <v>0</v>
      </c>
    </row>
    <row r="75" spans="2:6" x14ac:dyDescent="0.2">
      <c r="B75" s="2"/>
      <c r="C75" s="3" t="str">
        <f>+'Budget Data Input Sheet'!C76</f>
        <v>Holiday</v>
      </c>
      <c r="D75" s="16">
        <f>+'Budget Data Input Sheet'!E76</f>
        <v>0</v>
      </c>
      <c r="E75" s="46">
        <v>0</v>
      </c>
      <c r="F75" s="17">
        <f t="shared" si="3"/>
        <v>0</v>
      </c>
    </row>
    <row r="76" spans="2:6" x14ac:dyDescent="0.2">
      <c r="B76" s="2"/>
      <c r="C76" s="3" t="str">
        <f>+'Budget Data Input Sheet'!C77</f>
        <v>TV license</v>
      </c>
      <c r="D76" s="16">
        <f>+'Budget Data Input Sheet'!E77</f>
        <v>0</v>
      </c>
      <c r="E76" s="46">
        <v>0</v>
      </c>
      <c r="F76" s="17">
        <f t="shared" si="3"/>
        <v>0</v>
      </c>
    </row>
    <row r="77" spans="2:6" x14ac:dyDescent="0.2">
      <c r="B77" s="2"/>
      <c r="C77" s="3" t="str">
        <f>+'Budget Data Input Sheet'!C78</f>
        <v>Misc 1</v>
      </c>
      <c r="D77" s="16">
        <f>+'Budget Data Input Sheet'!E78</f>
        <v>0</v>
      </c>
      <c r="E77" s="46">
        <v>0</v>
      </c>
      <c r="F77" s="17">
        <f t="shared" si="3"/>
        <v>0</v>
      </c>
    </row>
    <row r="78" spans="2:6" x14ac:dyDescent="0.2">
      <c r="B78" s="2"/>
      <c r="C78" s="3" t="str">
        <f>+'Budget Data Input Sheet'!C79</f>
        <v>Misc 2</v>
      </c>
      <c r="D78" s="16">
        <f>+'Budget Data Input Sheet'!E79</f>
        <v>0</v>
      </c>
      <c r="E78" s="46">
        <v>0</v>
      </c>
      <c r="F78" s="17">
        <f t="shared" si="3"/>
        <v>0</v>
      </c>
    </row>
    <row r="79" spans="2:6" x14ac:dyDescent="0.2">
      <c r="B79" s="2"/>
      <c r="C79" s="8" t="s">
        <v>52</v>
      </c>
      <c r="D79" s="22">
        <f>SUM(D69:D78)</f>
        <v>0</v>
      </c>
      <c r="E79" s="22">
        <f>SUM(E69:E78)</f>
        <v>0</v>
      </c>
      <c r="F79" s="23">
        <f t="shared" si="3"/>
        <v>0</v>
      </c>
    </row>
    <row r="80" spans="2:6" ht="13.5" thickBot="1" x14ac:dyDescent="0.25">
      <c r="B80" s="4"/>
      <c r="C80" s="5"/>
      <c r="D80" s="5"/>
      <c r="E80" s="5"/>
      <c r="F80" s="6"/>
    </row>
  </sheetData>
  <sheetProtection algorithmName="SHA-512" hashValue="Xqlv2YWi7bikyMFlSfGUHsclSWEhAm3skeN2ypxTIC4JizU6fMNuo3P8zdP+tvDbnE0OB1RMlgTSyzLmCa7/qg==" saltValue="/B1BE1zl1rVSg+HIcxAphg==" spinCount="100000" sheet="1" objects="1" scenarios="1" selectLockedCells="1"/>
  <pageMargins left="0.75" right="0.75" top="1" bottom="1" header="0.5" footer="0.5"/>
  <pageSetup scale="75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G8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5" sqref="E15"/>
    </sheetView>
  </sheetViews>
  <sheetFormatPr defaultColWidth="8.85546875" defaultRowHeight="12.75" x14ac:dyDescent="0.2"/>
  <cols>
    <col min="1" max="1" width="2.7109375" customWidth="1"/>
    <col min="2" max="2" width="12.28515625" customWidth="1"/>
    <col min="3" max="3" width="46.42578125" customWidth="1"/>
    <col min="4" max="5" width="15.85546875" customWidth="1"/>
    <col min="6" max="6" width="15.85546875" style="3" customWidth="1"/>
  </cols>
  <sheetData>
    <row r="1" spans="2:7" ht="42.75" customHeight="1" x14ac:dyDescent="0.3">
      <c r="B1" s="49"/>
    </row>
    <row r="2" spans="2:7" ht="18" x14ac:dyDescent="0.25">
      <c r="B2" s="48" t="s">
        <v>110</v>
      </c>
    </row>
    <row r="3" spans="2:7" x14ac:dyDescent="0.2">
      <c r="C3" s="3"/>
      <c r="D3" s="3"/>
      <c r="E3" s="3"/>
    </row>
    <row r="4" spans="2:7" ht="18.75" customHeight="1" thickBot="1" x14ac:dyDescent="0.25"/>
    <row r="5" spans="2:7" ht="15.75" x14ac:dyDescent="0.25">
      <c r="B5" s="12" t="s">
        <v>59</v>
      </c>
      <c r="C5" s="1"/>
      <c r="D5" s="13" t="s">
        <v>0</v>
      </c>
      <c r="E5" s="13" t="s">
        <v>1</v>
      </c>
      <c r="F5" s="14" t="s">
        <v>58</v>
      </c>
    </row>
    <row r="6" spans="2:7" x14ac:dyDescent="0.2">
      <c r="B6" s="2" t="s">
        <v>2</v>
      </c>
      <c r="C6" s="3" t="s">
        <v>3</v>
      </c>
      <c r="D6" s="16">
        <f>+D19</f>
        <v>0</v>
      </c>
      <c r="E6" s="16">
        <f>+E19</f>
        <v>0</v>
      </c>
      <c r="F6" s="17">
        <f>+E6-D6</f>
        <v>0</v>
      </c>
    </row>
    <row r="7" spans="2:7" x14ac:dyDescent="0.2">
      <c r="B7" s="2" t="s">
        <v>4</v>
      </c>
      <c r="C7" s="3" t="s">
        <v>8</v>
      </c>
      <c r="D7" s="16">
        <f>-D40</f>
        <v>0</v>
      </c>
      <c r="E7" s="16">
        <f>-E40</f>
        <v>0</v>
      </c>
      <c r="F7" s="17">
        <f>+E7-D7</f>
        <v>0</v>
      </c>
    </row>
    <row r="8" spans="2:7" x14ac:dyDescent="0.2">
      <c r="B8" s="2" t="s">
        <v>5</v>
      </c>
      <c r="C8" s="3" t="s">
        <v>9</v>
      </c>
      <c r="D8" s="16">
        <f>-D52</f>
        <v>0</v>
      </c>
      <c r="E8" s="16">
        <f>-E52</f>
        <v>0</v>
      </c>
      <c r="F8" s="17">
        <f>+E8-D8</f>
        <v>0</v>
      </c>
    </row>
    <row r="9" spans="2:7" x14ac:dyDescent="0.2">
      <c r="B9" s="2" t="s">
        <v>6</v>
      </c>
      <c r="C9" s="3" t="s">
        <v>10</v>
      </c>
      <c r="D9" s="16">
        <f>-D66</f>
        <v>0</v>
      </c>
      <c r="E9" s="16">
        <f>-E66</f>
        <v>0</v>
      </c>
      <c r="F9" s="17">
        <f>+E9-D9</f>
        <v>0</v>
      </c>
    </row>
    <row r="10" spans="2:7" x14ac:dyDescent="0.2">
      <c r="B10" s="2" t="s">
        <v>7</v>
      </c>
      <c r="C10" s="3" t="s">
        <v>11</v>
      </c>
      <c r="D10" s="16">
        <f>-D79</f>
        <v>0</v>
      </c>
      <c r="E10" s="16">
        <f>-E79</f>
        <v>0</v>
      </c>
      <c r="F10" s="17">
        <f>+E10-D10</f>
        <v>0</v>
      </c>
    </row>
    <row r="11" spans="2:7" ht="13.5" thickBot="1" x14ac:dyDescent="0.25">
      <c r="B11" s="2"/>
      <c r="C11" s="8"/>
      <c r="D11" s="18"/>
      <c r="E11" s="18"/>
      <c r="F11" s="17"/>
    </row>
    <row r="12" spans="2:7" ht="16.5" thickBot="1" x14ac:dyDescent="0.3">
      <c r="B12" s="9"/>
      <c r="C12" s="36" t="s">
        <v>53</v>
      </c>
      <c r="D12" s="19">
        <f>SUM(D6:D10)</f>
        <v>0</v>
      </c>
      <c r="E12" s="19">
        <f>SUM(E6:E10)</f>
        <v>0</v>
      </c>
      <c r="F12" s="27">
        <f>+E12-D12</f>
        <v>0</v>
      </c>
    </row>
    <row r="13" spans="2:7" ht="13.5" thickBot="1" x14ac:dyDescent="0.25">
      <c r="B13" s="3"/>
      <c r="C13" s="3"/>
      <c r="D13" s="16"/>
      <c r="E13" s="16"/>
      <c r="F13" s="16"/>
    </row>
    <row r="14" spans="2:7" ht="15.75" x14ac:dyDescent="0.25">
      <c r="B14" s="12" t="s">
        <v>2</v>
      </c>
      <c r="C14" s="1" t="s">
        <v>3</v>
      </c>
      <c r="D14" s="20" t="s">
        <v>0</v>
      </c>
      <c r="E14" s="20" t="s">
        <v>1</v>
      </c>
      <c r="F14" s="21" t="s">
        <v>58</v>
      </c>
    </row>
    <row r="15" spans="2:7" x14ac:dyDescent="0.2">
      <c r="B15" s="2"/>
      <c r="C15" s="3" t="str">
        <f>+'Budget Data Input Sheet'!C16</f>
        <v>Salary - self</v>
      </c>
      <c r="D15" s="16">
        <f>+'Budget Data Input Sheet'!E16</f>
        <v>0</v>
      </c>
      <c r="E15" s="45">
        <v>0</v>
      </c>
      <c r="F15" s="17">
        <f>+E15-D15</f>
        <v>0</v>
      </c>
      <c r="G15" s="3"/>
    </row>
    <row r="16" spans="2:7" x14ac:dyDescent="0.2">
      <c r="B16" s="2"/>
      <c r="C16" s="3" t="str">
        <f>+'Budget Data Input Sheet'!C17</f>
        <v>Salary - spouse</v>
      </c>
      <c r="D16" s="16">
        <f>+'Budget Data Input Sheet'!E17</f>
        <v>0</v>
      </c>
      <c r="E16" s="46">
        <v>0</v>
      </c>
      <c r="F16" s="17">
        <f>+E16-D16</f>
        <v>0</v>
      </c>
    </row>
    <row r="17" spans="2:6" x14ac:dyDescent="0.2">
      <c r="B17" s="2"/>
      <c r="C17" s="3" t="str">
        <f>+'Budget Data Input Sheet'!C18</f>
        <v>Other income - self</v>
      </c>
      <c r="D17" s="16">
        <f>+'Budget Data Input Sheet'!E18</f>
        <v>0</v>
      </c>
      <c r="E17" s="46">
        <v>0</v>
      </c>
      <c r="F17" s="17">
        <f>+E17-D17</f>
        <v>0</v>
      </c>
    </row>
    <row r="18" spans="2:6" x14ac:dyDescent="0.2">
      <c r="B18" s="2"/>
      <c r="C18" s="3" t="str">
        <f>+'Budget Data Input Sheet'!C19</f>
        <v>Other income - spouse</v>
      </c>
      <c r="D18" s="16">
        <f>+'Budget Data Input Sheet'!E19</f>
        <v>0</v>
      </c>
      <c r="E18" s="47">
        <v>0</v>
      </c>
      <c r="F18" s="17">
        <f>+E18-D18</f>
        <v>0</v>
      </c>
    </row>
    <row r="19" spans="2:6" x14ac:dyDescent="0.2">
      <c r="B19" s="2"/>
      <c r="C19" s="8" t="s">
        <v>52</v>
      </c>
      <c r="D19" s="22">
        <f>SUM(D15:D18)</f>
        <v>0</v>
      </c>
      <c r="E19" s="22">
        <f>SUM(E15:E18)</f>
        <v>0</v>
      </c>
      <c r="F19" s="23">
        <f>+E19-D19</f>
        <v>0</v>
      </c>
    </row>
    <row r="20" spans="2:6" x14ac:dyDescent="0.2">
      <c r="B20" s="2"/>
      <c r="C20" s="3"/>
      <c r="D20" s="16"/>
      <c r="E20" s="16"/>
      <c r="F20" s="17"/>
    </row>
    <row r="21" spans="2:6" ht="15.75" x14ac:dyDescent="0.25">
      <c r="B21" s="10" t="s">
        <v>4</v>
      </c>
      <c r="C21" s="11" t="s">
        <v>63</v>
      </c>
      <c r="D21" s="24" t="s">
        <v>0</v>
      </c>
      <c r="E21" s="24" t="s">
        <v>1</v>
      </c>
      <c r="F21" s="25" t="s">
        <v>58</v>
      </c>
    </row>
    <row r="22" spans="2:6" x14ac:dyDescent="0.2">
      <c r="B22" s="2"/>
      <c r="C22" s="3" t="str">
        <f>+'Budget Data Input Sheet'!C23</f>
        <v>Bond</v>
      </c>
      <c r="D22" s="16">
        <f>+'Budget Data Input Sheet'!E23</f>
        <v>0</v>
      </c>
      <c r="E22" s="45">
        <v>0</v>
      </c>
      <c r="F22" s="17">
        <f>+D22-E22</f>
        <v>0</v>
      </c>
    </row>
    <row r="23" spans="2:6" x14ac:dyDescent="0.2">
      <c r="B23" s="2"/>
      <c r="C23" s="3" t="str">
        <f>+'Budget Data Input Sheet'!C24</f>
        <v>HP agreements</v>
      </c>
      <c r="D23" s="16">
        <f>+'Budget Data Input Sheet'!E24</f>
        <v>0</v>
      </c>
      <c r="E23" s="46">
        <v>0</v>
      </c>
      <c r="F23" s="17">
        <f t="shared" ref="F23:F40" si="0">+D23-E23</f>
        <v>0</v>
      </c>
    </row>
    <row r="24" spans="2:6" x14ac:dyDescent="0.2">
      <c r="B24" s="2"/>
      <c r="C24" s="3" t="str">
        <f>+'Budget Data Input Sheet'!C25</f>
        <v>MV loan</v>
      </c>
      <c r="D24" s="16">
        <f>+'Budget Data Input Sheet'!E25</f>
        <v>0</v>
      </c>
      <c r="E24" s="46">
        <v>0</v>
      </c>
      <c r="F24" s="17">
        <f t="shared" si="0"/>
        <v>0</v>
      </c>
    </row>
    <row r="25" spans="2:6" x14ac:dyDescent="0.2">
      <c r="B25" s="2"/>
      <c r="C25" s="3" t="str">
        <f>+'Budget Data Input Sheet'!C26</f>
        <v>Short-term insurance</v>
      </c>
      <c r="D25" s="16">
        <f>+'Budget Data Input Sheet'!E26</f>
        <v>0</v>
      </c>
      <c r="E25" s="46">
        <v>0</v>
      </c>
      <c r="F25" s="17">
        <f t="shared" si="0"/>
        <v>0</v>
      </c>
    </row>
    <row r="26" spans="2:6" x14ac:dyDescent="0.2">
      <c r="B26" s="2"/>
      <c r="C26" s="3" t="str">
        <f>+'Budget Data Input Sheet'!C27</f>
        <v>Life cover</v>
      </c>
      <c r="D26" s="16">
        <f>+'Budget Data Input Sheet'!E27</f>
        <v>0</v>
      </c>
      <c r="E26" s="46">
        <v>0</v>
      </c>
      <c r="F26" s="17">
        <f t="shared" si="0"/>
        <v>0</v>
      </c>
    </row>
    <row r="27" spans="2:6" x14ac:dyDescent="0.2">
      <c r="B27" s="2"/>
      <c r="C27" s="3" t="str">
        <f>+'Budget Data Input Sheet'!C28</f>
        <v>Unit trusts</v>
      </c>
      <c r="D27" s="16">
        <f>+'Budget Data Input Sheet'!E28</f>
        <v>0</v>
      </c>
      <c r="E27" s="46">
        <v>0</v>
      </c>
      <c r="F27" s="17">
        <f t="shared" si="0"/>
        <v>0</v>
      </c>
    </row>
    <row r="28" spans="2:6" x14ac:dyDescent="0.2">
      <c r="B28" s="2"/>
      <c r="C28" s="3" t="str">
        <f>+'Budget Data Input Sheet'!C29</f>
        <v>Medical aid</v>
      </c>
      <c r="D28" s="16">
        <f>+'Budget Data Input Sheet'!E29</f>
        <v>0</v>
      </c>
      <c r="E28" s="46">
        <v>0</v>
      </c>
      <c r="F28" s="17">
        <f t="shared" si="0"/>
        <v>0</v>
      </c>
    </row>
    <row r="29" spans="2:6" x14ac:dyDescent="0.2">
      <c r="B29" s="2"/>
      <c r="C29" s="3" t="str">
        <f>+'Budget Data Input Sheet'!C30</f>
        <v>Domestic wages</v>
      </c>
      <c r="D29" s="16">
        <f>+'Budget Data Input Sheet'!E30</f>
        <v>0</v>
      </c>
      <c r="E29" s="46">
        <v>0</v>
      </c>
      <c r="F29" s="17">
        <f t="shared" si="0"/>
        <v>0</v>
      </c>
    </row>
    <row r="30" spans="2:6" x14ac:dyDescent="0.2">
      <c r="B30" s="2"/>
      <c r="C30" s="3" t="str">
        <f>+'Budget Data Input Sheet'!C31</f>
        <v>Property levies</v>
      </c>
      <c r="D30" s="16">
        <f>+'Budget Data Input Sheet'!E31</f>
        <v>0</v>
      </c>
      <c r="E30" s="46">
        <v>0</v>
      </c>
      <c r="F30" s="17">
        <f t="shared" si="0"/>
        <v>0</v>
      </c>
    </row>
    <row r="31" spans="2:6" x14ac:dyDescent="0.2">
      <c r="B31" s="2"/>
      <c r="C31" s="3" t="str">
        <f>+'Budget Data Input Sheet'!C32</f>
        <v>Security company</v>
      </c>
      <c r="D31" s="16">
        <f>+'Budget Data Input Sheet'!E32</f>
        <v>0</v>
      </c>
      <c r="E31" s="46">
        <v>0</v>
      </c>
      <c r="F31" s="17">
        <f t="shared" si="0"/>
        <v>0</v>
      </c>
    </row>
    <row r="32" spans="2:6" x14ac:dyDescent="0.2">
      <c r="B32" s="2"/>
      <c r="C32" s="3" t="str">
        <f>+'Budget Data Input Sheet'!C33</f>
        <v>Personal loans</v>
      </c>
      <c r="D32" s="16">
        <f>+'Budget Data Input Sheet'!E33</f>
        <v>0</v>
      </c>
      <c r="E32" s="46">
        <v>0</v>
      </c>
      <c r="F32" s="17">
        <f t="shared" si="0"/>
        <v>0</v>
      </c>
    </row>
    <row r="33" spans="2:6" x14ac:dyDescent="0.2">
      <c r="B33" s="2"/>
      <c r="C33" s="3" t="str">
        <f>+'Budget Data Input Sheet'!C34</f>
        <v>Gym membership</v>
      </c>
      <c r="D33" s="16">
        <f>+'Budget Data Input Sheet'!E34</f>
        <v>0</v>
      </c>
      <c r="E33" s="46">
        <v>0</v>
      </c>
      <c r="F33" s="17">
        <f t="shared" si="0"/>
        <v>0</v>
      </c>
    </row>
    <row r="34" spans="2:6" x14ac:dyDescent="0.2">
      <c r="B34" s="2"/>
      <c r="C34" s="3" t="str">
        <f>+'Budget Data Input Sheet'!C35</f>
        <v>Education costs</v>
      </c>
      <c r="D34" s="16">
        <f>+'Budget Data Input Sheet'!E35</f>
        <v>0</v>
      </c>
      <c r="E34" s="46">
        <v>0</v>
      </c>
      <c r="F34" s="17">
        <f t="shared" si="0"/>
        <v>0</v>
      </c>
    </row>
    <row r="35" spans="2:6" x14ac:dyDescent="0.2">
      <c r="B35" s="2"/>
      <c r="C35" s="3" t="str">
        <f>+'Budget Data Input Sheet'!C36</f>
        <v>Provision for future education costs</v>
      </c>
      <c r="D35" s="16">
        <f>+'Budget Data Input Sheet'!E36</f>
        <v>0</v>
      </c>
      <c r="E35" s="46">
        <v>0</v>
      </c>
      <c r="F35" s="17">
        <f t="shared" si="0"/>
        <v>0</v>
      </c>
    </row>
    <row r="36" spans="2:6" x14ac:dyDescent="0.2">
      <c r="B36" s="2"/>
      <c r="C36" s="3" t="str">
        <f>+'Budget Data Input Sheet'!C37</f>
        <v>Savings for emergency fund</v>
      </c>
      <c r="D36" s="16">
        <f>+'Budget Data Input Sheet'!E37</f>
        <v>0</v>
      </c>
      <c r="E36" s="46">
        <v>0</v>
      </c>
      <c r="F36" s="17">
        <f t="shared" si="0"/>
        <v>0</v>
      </c>
    </row>
    <row r="37" spans="2:6" x14ac:dyDescent="0.2">
      <c r="B37" s="2"/>
      <c r="C37" s="3" t="str">
        <f>+'Budget Data Input Sheet'!C38</f>
        <v>Savings for annual payments</v>
      </c>
      <c r="D37" s="16">
        <f>+'Budget Data Input Sheet'!E38</f>
        <v>0</v>
      </c>
      <c r="E37" s="46">
        <v>0</v>
      </c>
      <c r="F37" s="17">
        <f t="shared" si="0"/>
        <v>0</v>
      </c>
    </row>
    <row r="38" spans="2:6" x14ac:dyDescent="0.2">
      <c r="B38" s="2"/>
      <c r="C38" s="3" t="str">
        <f>+'Budget Data Input Sheet'!C39</f>
        <v>Misc 1</v>
      </c>
      <c r="D38" s="16">
        <f>+'Budget Data Input Sheet'!E39</f>
        <v>0</v>
      </c>
      <c r="E38" s="46">
        <v>0</v>
      </c>
      <c r="F38" s="17">
        <f t="shared" si="0"/>
        <v>0</v>
      </c>
    </row>
    <row r="39" spans="2:6" x14ac:dyDescent="0.2">
      <c r="B39" s="2"/>
      <c r="C39" s="3" t="str">
        <f>+'Budget Data Input Sheet'!C40</f>
        <v>Misc 2</v>
      </c>
      <c r="D39" s="16">
        <f>+'Budget Data Input Sheet'!E40</f>
        <v>0</v>
      </c>
      <c r="E39" s="46">
        <v>0</v>
      </c>
      <c r="F39" s="17">
        <f t="shared" si="0"/>
        <v>0</v>
      </c>
    </row>
    <row r="40" spans="2:6" x14ac:dyDescent="0.2">
      <c r="B40" s="2"/>
      <c r="C40" s="8" t="s">
        <v>52</v>
      </c>
      <c r="D40" s="22">
        <f>SUM(D22:D39)</f>
        <v>0</v>
      </c>
      <c r="E40" s="22">
        <f>SUM(E22:E39)</f>
        <v>0</v>
      </c>
      <c r="F40" s="23">
        <f t="shared" si="0"/>
        <v>0</v>
      </c>
    </row>
    <row r="41" spans="2:6" x14ac:dyDescent="0.2">
      <c r="B41" s="2"/>
      <c r="C41" s="3"/>
      <c r="D41" s="16"/>
      <c r="E41" s="16"/>
      <c r="F41" s="17"/>
    </row>
    <row r="42" spans="2:6" ht="15.75" x14ac:dyDescent="0.25">
      <c r="B42" s="10" t="s">
        <v>5</v>
      </c>
      <c r="C42" s="11" t="s">
        <v>62</v>
      </c>
      <c r="D42" s="24" t="s">
        <v>0</v>
      </c>
      <c r="E42" s="24" t="s">
        <v>1</v>
      </c>
      <c r="F42" s="25" t="s">
        <v>58</v>
      </c>
    </row>
    <row r="43" spans="2:6" x14ac:dyDescent="0.2">
      <c r="B43" s="2"/>
      <c r="C43" s="3" t="str">
        <f>+'Budget Data Input Sheet'!C44</f>
        <v>Municipal services</v>
      </c>
      <c r="D43" s="16">
        <f>+'Budget Data Input Sheet'!E44</f>
        <v>0</v>
      </c>
      <c r="E43" s="45">
        <v>0</v>
      </c>
      <c r="F43" s="17">
        <f t="shared" ref="F43:F52" si="1">+D43-E43</f>
        <v>0</v>
      </c>
    </row>
    <row r="44" spans="2:6" x14ac:dyDescent="0.2">
      <c r="B44" s="2"/>
      <c r="C44" s="3" t="str">
        <f>+'Budget Data Input Sheet'!C45</f>
        <v>Telephone / DSTV / Internet</v>
      </c>
      <c r="D44" s="16">
        <f>+'Budget Data Input Sheet'!E45</f>
        <v>0</v>
      </c>
      <c r="E44" s="46">
        <v>0</v>
      </c>
      <c r="F44" s="17">
        <f t="shared" si="1"/>
        <v>0</v>
      </c>
    </row>
    <row r="45" spans="2:6" x14ac:dyDescent="0.2">
      <c r="B45" s="2"/>
      <c r="C45" s="3" t="str">
        <f>+'Budget Data Input Sheet'!C46</f>
        <v xml:space="preserve">Household expenses </v>
      </c>
      <c r="D45" s="16">
        <f>+'Budget Data Input Sheet'!E46</f>
        <v>0</v>
      </c>
      <c r="E45" s="46">
        <v>0</v>
      </c>
      <c r="F45" s="17">
        <f t="shared" si="1"/>
        <v>0</v>
      </c>
    </row>
    <row r="46" spans="2:6" x14ac:dyDescent="0.2">
      <c r="B46" s="2"/>
      <c r="C46" s="3" t="str">
        <f>+'Budget Data Input Sheet'!C47</f>
        <v>Food</v>
      </c>
      <c r="D46" s="16">
        <f>+'Budget Data Input Sheet'!E47</f>
        <v>0</v>
      </c>
      <c r="E46" s="46">
        <v>0</v>
      </c>
      <c r="F46" s="17">
        <f t="shared" si="1"/>
        <v>0</v>
      </c>
    </row>
    <row r="47" spans="2:6" x14ac:dyDescent="0.2">
      <c r="B47" s="2"/>
      <c r="C47" s="3" t="str">
        <f>+'Budget Data Input Sheet'!C48</f>
        <v>Bank charges</v>
      </c>
      <c r="D47" s="16">
        <f>+'Budget Data Input Sheet'!E48</f>
        <v>0</v>
      </c>
      <c r="E47" s="46">
        <v>0</v>
      </c>
      <c r="F47" s="17">
        <f t="shared" si="1"/>
        <v>0</v>
      </c>
    </row>
    <row r="48" spans="2:6" x14ac:dyDescent="0.2">
      <c r="B48" s="2"/>
      <c r="C48" s="3" t="str">
        <f>+'Budget Data Input Sheet'!C49</f>
        <v xml:space="preserve">Electricity </v>
      </c>
      <c r="D48" s="16">
        <f>+'Budget Data Input Sheet'!E49</f>
        <v>0</v>
      </c>
      <c r="E48" s="46">
        <v>0</v>
      </c>
      <c r="F48" s="17">
        <f t="shared" si="1"/>
        <v>0</v>
      </c>
    </row>
    <row r="49" spans="2:6" x14ac:dyDescent="0.2">
      <c r="B49" s="2"/>
      <c r="C49" s="3" t="str">
        <f>+'Budget Data Input Sheet'!C50</f>
        <v>Water</v>
      </c>
      <c r="D49" s="16">
        <f>+'Budget Data Input Sheet'!E50</f>
        <v>0</v>
      </c>
      <c r="E49" s="46">
        <v>0</v>
      </c>
      <c r="F49" s="17">
        <f t="shared" si="1"/>
        <v>0</v>
      </c>
    </row>
    <row r="50" spans="2:6" x14ac:dyDescent="0.2">
      <c r="B50" s="2"/>
      <c r="C50" s="3" t="str">
        <f>+'Budget Data Input Sheet'!C51</f>
        <v>Misc 1</v>
      </c>
      <c r="D50" s="16">
        <f>+'Budget Data Input Sheet'!E51</f>
        <v>0</v>
      </c>
      <c r="E50" s="46">
        <v>0</v>
      </c>
      <c r="F50" s="17">
        <f t="shared" si="1"/>
        <v>0</v>
      </c>
    </row>
    <row r="51" spans="2:6" x14ac:dyDescent="0.2">
      <c r="B51" s="2"/>
      <c r="C51" s="3" t="str">
        <f>+'Budget Data Input Sheet'!C52</f>
        <v>Misc 2</v>
      </c>
      <c r="D51" s="16">
        <f>+'Budget Data Input Sheet'!E52</f>
        <v>0</v>
      </c>
      <c r="E51" s="46">
        <v>0</v>
      </c>
      <c r="F51" s="17">
        <f t="shared" si="1"/>
        <v>0</v>
      </c>
    </row>
    <row r="52" spans="2:6" x14ac:dyDescent="0.2">
      <c r="B52" s="2"/>
      <c r="C52" s="8" t="s">
        <v>52</v>
      </c>
      <c r="D52" s="22">
        <f>SUM(D43:D51)</f>
        <v>0</v>
      </c>
      <c r="E52" s="22">
        <f>SUM(E43:E51)</f>
        <v>0</v>
      </c>
      <c r="F52" s="23">
        <f t="shared" si="1"/>
        <v>0</v>
      </c>
    </row>
    <row r="53" spans="2:6" x14ac:dyDescent="0.2">
      <c r="B53" s="2"/>
      <c r="C53" s="3"/>
      <c r="D53" s="16"/>
      <c r="E53" s="16"/>
      <c r="F53" s="17"/>
    </row>
    <row r="54" spans="2:6" ht="15.75" x14ac:dyDescent="0.25">
      <c r="B54" s="10" t="s">
        <v>6</v>
      </c>
      <c r="C54" s="11" t="s">
        <v>60</v>
      </c>
      <c r="D54" s="24" t="s">
        <v>0</v>
      </c>
      <c r="E54" s="24" t="s">
        <v>1</v>
      </c>
      <c r="F54" s="25" t="s">
        <v>58</v>
      </c>
    </row>
    <row r="55" spans="2:6" x14ac:dyDescent="0.2">
      <c r="B55" s="2"/>
      <c r="C55" s="3" t="str">
        <f>+'Budget Data Input Sheet'!C56</f>
        <v>Clothing</v>
      </c>
      <c r="D55" s="26">
        <f>+'Budget Data Input Sheet'!E56</f>
        <v>0</v>
      </c>
      <c r="E55" s="45">
        <v>0</v>
      </c>
      <c r="F55" s="17">
        <f t="shared" ref="F55:F66" si="2">+D55-E55</f>
        <v>0</v>
      </c>
    </row>
    <row r="56" spans="2:6" x14ac:dyDescent="0.2">
      <c r="B56" s="2"/>
      <c r="C56" s="3" t="str">
        <f>+'Budget Data Input Sheet'!C57</f>
        <v>Short holidays</v>
      </c>
      <c r="D56" s="26">
        <f>+'Budget Data Input Sheet'!E57</f>
        <v>0</v>
      </c>
      <c r="E56" s="46">
        <v>0</v>
      </c>
      <c r="F56" s="17">
        <f t="shared" si="2"/>
        <v>0</v>
      </c>
    </row>
    <row r="57" spans="2:6" x14ac:dyDescent="0.2">
      <c r="B57" s="2"/>
      <c r="C57" s="3" t="str">
        <f>+'Budget Data Input Sheet'!C58</f>
        <v>Entertainment</v>
      </c>
      <c r="D57" s="26">
        <f>+'Budget Data Input Sheet'!E58</f>
        <v>0</v>
      </c>
      <c r="E57" s="46">
        <v>0</v>
      </c>
      <c r="F57" s="17">
        <f t="shared" si="2"/>
        <v>0</v>
      </c>
    </row>
    <row r="58" spans="2:6" x14ac:dyDescent="0.2">
      <c r="B58" s="2"/>
      <c r="C58" s="3" t="str">
        <f>+'Budget Data Input Sheet'!C59</f>
        <v>Parking</v>
      </c>
      <c r="D58" s="26">
        <f>+'Budget Data Input Sheet'!E59</f>
        <v>0</v>
      </c>
      <c r="E58" s="46">
        <v>0</v>
      </c>
      <c r="F58" s="17">
        <f t="shared" si="2"/>
        <v>0</v>
      </c>
    </row>
    <row r="59" spans="2:6" x14ac:dyDescent="0.2">
      <c r="B59" s="2"/>
      <c r="C59" s="3" t="str">
        <f>+'Budget Data Input Sheet'!C60</f>
        <v>Car maintenance</v>
      </c>
      <c r="D59" s="26">
        <f>+'Budget Data Input Sheet'!E60</f>
        <v>0</v>
      </c>
      <c r="E59" s="46">
        <v>0</v>
      </c>
      <c r="F59" s="17">
        <f t="shared" si="2"/>
        <v>0</v>
      </c>
    </row>
    <row r="60" spans="2:6" x14ac:dyDescent="0.2">
      <c r="B60" s="2"/>
      <c r="C60" s="3" t="str">
        <f>+'Budget Data Input Sheet'!C61</f>
        <v>Fuel costs</v>
      </c>
      <c r="D60" s="26">
        <f>+'Budget Data Input Sheet'!E61</f>
        <v>0</v>
      </c>
      <c r="E60" s="46">
        <v>0</v>
      </c>
      <c r="F60" s="17">
        <f t="shared" si="2"/>
        <v>0</v>
      </c>
    </row>
    <row r="61" spans="2:6" x14ac:dyDescent="0.2">
      <c r="B61" s="2"/>
      <c r="C61" s="3" t="str">
        <f>+'Budget Data Input Sheet'!C62</f>
        <v>Hobbies &amp; Sport</v>
      </c>
      <c r="D61" s="26">
        <f>+'Budget Data Input Sheet'!E62</f>
        <v>0</v>
      </c>
      <c r="E61" s="46">
        <v>0</v>
      </c>
      <c r="F61" s="17">
        <f t="shared" si="2"/>
        <v>0</v>
      </c>
    </row>
    <row r="62" spans="2:6" x14ac:dyDescent="0.2">
      <c r="B62" s="2"/>
      <c r="C62" s="3" t="str">
        <f>+'Budget Data Input Sheet'!C63</f>
        <v xml:space="preserve">Liquor </v>
      </c>
      <c r="D62" s="26">
        <f>+'Budget Data Input Sheet'!E63</f>
        <v>0</v>
      </c>
      <c r="E62" s="46">
        <v>0</v>
      </c>
      <c r="F62" s="17">
        <f t="shared" si="2"/>
        <v>0</v>
      </c>
    </row>
    <row r="63" spans="2:6" x14ac:dyDescent="0.2">
      <c r="B63" s="2"/>
      <c r="C63" s="3" t="str">
        <f>+'Budget Data Input Sheet'!C64</f>
        <v>Magazine/newspaper subscriptions</v>
      </c>
      <c r="D63" s="26">
        <f>+'Budget Data Input Sheet'!E64</f>
        <v>0</v>
      </c>
      <c r="E63" s="46">
        <v>0</v>
      </c>
      <c r="F63" s="17">
        <f t="shared" si="2"/>
        <v>0</v>
      </c>
    </row>
    <row r="64" spans="2:6" x14ac:dyDescent="0.2">
      <c r="B64" s="2"/>
      <c r="C64" s="3" t="str">
        <f>+'Budget Data Input Sheet'!C65</f>
        <v>Misc 1</v>
      </c>
      <c r="D64" s="26">
        <f>+'Budget Data Input Sheet'!E65</f>
        <v>0</v>
      </c>
      <c r="E64" s="46">
        <v>0</v>
      </c>
      <c r="F64" s="17">
        <f t="shared" si="2"/>
        <v>0</v>
      </c>
    </row>
    <row r="65" spans="2:6" x14ac:dyDescent="0.2">
      <c r="B65" s="2"/>
      <c r="C65" s="3" t="str">
        <f>+'Budget Data Input Sheet'!C66</f>
        <v>Misc 2</v>
      </c>
      <c r="D65" s="26">
        <f>+'Budget Data Input Sheet'!E66</f>
        <v>0</v>
      </c>
      <c r="E65" s="46">
        <v>0</v>
      </c>
      <c r="F65" s="17">
        <f t="shared" si="2"/>
        <v>0</v>
      </c>
    </row>
    <row r="66" spans="2:6" x14ac:dyDescent="0.2">
      <c r="B66" s="2"/>
      <c r="C66" s="8" t="s">
        <v>52</v>
      </c>
      <c r="D66" s="22">
        <f>SUM(D55:D65)</f>
        <v>0</v>
      </c>
      <c r="E66" s="22">
        <f>SUM(E55:E65)</f>
        <v>0</v>
      </c>
      <c r="F66" s="23">
        <f t="shared" si="2"/>
        <v>0</v>
      </c>
    </row>
    <row r="67" spans="2:6" x14ac:dyDescent="0.2">
      <c r="B67" s="2"/>
      <c r="C67" s="3"/>
      <c r="D67" s="16"/>
      <c r="E67" s="16"/>
      <c r="F67" s="17"/>
    </row>
    <row r="68" spans="2:6" ht="15.75" x14ac:dyDescent="0.25">
      <c r="B68" s="10" t="s">
        <v>7</v>
      </c>
      <c r="C68" s="11" t="s">
        <v>108</v>
      </c>
      <c r="D68" s="24" t="s">
        <v>0</v>
      </c>
      <c r="E68" s="24" t="s">
        <v>1</v>
      </c>
      <c r="F68" s="25" t="s">
        <v>58</v>
      </c>
    </row>
    <row r="69" spans="2:6" x14ac:dyDescent="0.2">
      <c r="B69" s="2"/>
      <c r="C69" s="3" t="str">
        <f>+'Budget Data Input Sheet'!C70</f>
        <v>Deposit on house</v>
      </c>
      <c r="D69" s="16">
        <f>+'Budget Data Input Sheet'!E70</f>
        <v>0</v>
      </c>
      <c r="E69" s="45">
        <v>0</v>
      </c>
      <c r="F69" s="17">
        <f t="shared" ref="F69:F79" si="3">+D69-E69</f>
        <v>0</v>
      </c>
    </row>
    <row r="70" spans="2:6" x14ac:dyDescent="0.2">
      <c r="B70" s="2"/>
      <c r="C70" s="3" t="str">
        <f>+'Budget Data Input Sheet'!C71</f>
        <v>Gifts</v>
      </c>
      <c r="D70" s="16">
        <f>+'Budget Data Input Sheet'!E71</f>
        <v>0</v>
      </c>
      <c r="E70" s="46">
        <v>0</v>
      </c>
      <c r="F70" s="17">
        <f t="shared" si="3"/>
        <v>0</v>
      </c>
    </row>
    <row r="71" spans="2:6" x14ac:dyDescent="0.2">
      <c r="B71" s="2"/>
      <c r="C71" s="3" t="str">
        <f>+'Budget Data Input Sheet'!C72</f>
        <v>Deposit on car</v>
      </c>
      <c r="D71" s="16">
        <f>+'Budget Data Input Sheet'!E72</f>
        <v>0</v>
      </c>
      <c r="E71" s="46">
        <v>0</v>
      </c>
      <c r="F71" s="17">
        <f t="shared" si="3"/>
        <v>0</v>
      </c>
    </row>
    <row r="72" spans="2:6" x14ac:dyDescent="0.2">
      <c r="B72" s="2"/>
      <c r="C72" s="3" t="str">
        <f>+'Budget Data Input Sheet'!C73</f>
        <v xml:space="preserve">Taxes </v>
      </c>
      <c r="D72" s="16">
        <f>+'Budget Data Input Sheet'!E73</f>
        <v>0</v>
      </c>
      <c r="E72" s="46">
        <v>0</v>
      </c>
      <c r="F72" s="17">
        <f t="shared" si="3"/>
        <v>0</v>
      </c>
    </row>
    <row r="73" spans="2:6" x14ac:dyDescent="0.2">
      <c r="B73" s="2"/>
      <c r="C73" s="3" t="str">
        <f>+'Budget Data Input Sheet'!C74</f>
        <v>Clothes</v>
      </c>
      <c r="D73" s="16">
        <f>+'Budget Data Input Sheet'!E74</f>
        <v>0</v>
      </c>
      <c r="E73" s="46">
        <v>0</v>
      </c>
      <c r="F73" s="17">
        <f t="shared" si="3"/>
        <v>0</v>
      </c>
    </row>
    <row r="74" spans="2:6" x14ac:dyDescent="0.2">
      <c r="B74" s="2"/>
      <c r="C74" s="3" t="str">
        <f>+'Budget Data Input Sheet'!C75</f>
        <v>Home improvements</v>
      </c>
      <c r="D74" s="16">
        <f>+'Budget Data Input Sheet'!E75</f>
        <v>0</v>
      </c>
      <c r="E74" s="46">
        <v>0</v>
      </c>
      <c r="F74" s="17">
        <f t="shared" si="3"/>
        <v>0</v>
      </c>
    </row>
    <row r="75" spans="2:6" x14ac:dyDescent="0.2">
      <c r="B75" s="2"/>
      <c r="C75" s="3" t="str">
        <f>+'Budget Data Input Sheet'!C76</f>
        <v>Holiday</v>
      </c>
      <c r="D75" s="16">
        <f>+'Budget Data Input Sheet'!E76</f>
        <v>0</v>
      </c>
      <c r="E75" s="46">
        <v>0</v>
      </c>
      <c r="F75" s="17">
        <f t="shared" si="3"/>
        <v>0</v>
      </c>
    </row>
    <row r="76" spans="2:6" x14ac:dyDescent="0.2">
      <c r="B76" s="2"/>
      <c r="C76" s="3" t="str">
        <f>+'Budget Data Input Sheet'!C77</f>
        <v>TV license</v>
      </c>
      <c r="D76" s="16">
        <f>+'Budget Data Input Sheet'!E77</f>
        <v>0</v>
      </c>
      <c r="E76" s="46">
        <v>0</v>
      </c>
      <c r="F76" s="17">
        <f t="shared" si="3"/>
        <v>0</v>
      </c>
    </row>
    <row r="77" spans="2:6" x14ac:dyDescent="0.2">
      <c r="B77" s="2"/>
      <c r="C77" s="3" t="str">
        <f>+'Budget Data Input Sheet'!C78</f>
        <v>Misc 1</v>
      </c>
      <c r="D77" s="16">
        <f>+'Budget Data Input Sheet'!E78</f>
        <v>0</v>
      </c>
      <c r="E77" s="46">
        <v>0</v>
      </c>
      <c r="F77" s="17">
        <f t="shared" si="3"/>
        <v>0</v>
      </c>
    </row>
    <row r="78" spans="2:6" x14ac:dyDescent="0.2">
      <c r="B78" s="2"/>
      <c r="C78" s="3" t="str">
        <f>+'Budget Data Input Sheet'!C79</f>
        <v>Misc 2</v>
      </c>
      <c r="D78" s="16">
        <f>+'Budget Data Input Sheet'!E79</f>
        <v>0</v>
      </c>
      <c r="E78" s="46">
        <v>0</v>
      </c>
      <c r="F78" s="17">
        <f t="shared" si="3"/>
        <v>0</v>
      </c>
    </row>
    <row r="79" spans="2:6" x14ac:dyDescent="0.2">
      <c r="B79" s="2"/>
      <c r="C79" s="8" t="s">
        <v>52</v>
      </c>
      <c r="D79" s="22">
        <f>SUM(D69:D78)</f>
        <v>0</v>
      </c>
      <c r="E79" s="22">
        <f>SUM(E69:E78)</f>
        <v>0</v>
      </c>
      <c r="F79" s="23">
        <f t="shared" si="3"/>
        <v>0</v>
      </c>
    </row>
    <row r="80" spans="2:6" ht="13.5" thickBot="1" x14ac:dyDescent="0.25">
      <c r="B80" s="4"/>
      <c r="C80" s="5"/>
      <c r="D80" s="5"/>
      <c r="E80" s="5"/>
      <c r="F80" s="6"/>
    </row>
  </sheetData>
  <sheetProtection algorithmName="SHA-512" hashValue="WF9zAoviZX/aMNrharB0MAgXFcUn3q4Z9FKJDPnaJ6/SkPkGwfwqo5klS2y1sSn98d20z14h66UMTYr1HJ7oFQ==" saltValue="a+eAWvItnKmDLhiLl6qL4A==" spinCount="100000" sheet="1" objects="1" scenarios="1" selectLockedCells="1"/>
  <pageMargins left="0.75" right="0.75" top="1" bottom="1" header="0.5" footer="0.5"/>
  <pageSetup scale="75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G8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5" sqref="E15"/>
    </sheetView>
  </sheetViews>
  <sheetFormatPr defaultColWidth="8.85546875" defaultRowHeight="12.75" x14ac:dyDescent="0.2"/>
  <cols>
    <col min="1" max="1" width="2.7109375" customWidth="1"/>
    <col min="2" max="2" width="12.28515625" customWidth="1"/>
    <col min="3" max="3" width="46.42578125" customWidth="1"/>
    <col min="4" max="5" width="15.85546875" customWidth="1"/>
    <col min="6" max="6" width="15.85546875" style="3" customWidth="1"/>
  </cols>
  <sheetData>
    <row r="1" spans="2:7" ht="44.25" customHeight="1" x14ac:dyDescent="0.3">
      <c r="B1" s="49"/>
    </row>
    <row r="2" spans="2:7" ht="18" x14ac:dyDescent="0.25">
      <c r="B2" s="48" t="s">
        <v>111</v>
      </c>
    </row>
    <row r="3" spans="2:7" ht="23.25" customHeight="1" x14ac:dyDescent="0.2">
      <c r="C3" s="3"/>
      <c r="D3" s="3"/>
      <c r="E3" s="3"/>
    </row>
    <row r="4" spans="2:7" ht="13.5" thickBot="1" x14ac:dyDescent="0.25"/>
    <row r="5" spans="2:7" ht="15.75" x14ac:dyDescent="0.25">
      <c r="B5" s="12" t="s">
        <v>59</v>
      </c>
      <c r="C5" s="1"/>
      <c r="D5" s="13" t="s">
        <v>0</v>
      </c>
      <c r="E5" s="13" t="s">
        <v>1</v>
      </c>
      <c r="F5" s="14" t="s">
        <v>58</v>
      </c>
    </row>
    <row r="6" spans="2:7" x14ac:dyDescent="0.2">
      <c r="B6" s="2" t="s">
        <v>2</v>
      </c>
      <c r="C6" s="3" t="s">
        <v>3</v>
      </c>
      <c r="D6" s="16">
        <f>+D19</f>
        <v>0</v>
      </c>
      <c r="E6" s="16">
        <f>+E19</f>
        <v>0</v>
      </c>
      <c r="F6" s="17">
        <f>+E6-D6</f>
        <v>0</v>
      </c>
    </row>
    <row r="7" spans="2:7" x14ac:dyDescent="0.2">
      <c r="B7" s="2" t="s">
        <v>4</v>
      </c>
      <c r="C7" s="3" t="s">
        <v>8</v>
      </c>
      <c r="D7" s="16">
        <f>-D40</f>
        <v>0</v>
      </c>
      <c r="E7" s="16">
        <f>-E40</f>
        <v>0</v>
      </c>
      <c r="F7" s="17">
        <f>+E7-D7</f>
        <v>0</v>
      </c>
    </row>
    <row r="8" spans="2:7" x14ac:dyDescent="0.2">
      <c r="B8" s="2" t="s">
        <v>5</v>
      </c>
      <c r="C8" s="3" t="s">
        <v>9</v>
      </c>
      <c r="D8" s="16">
        <f>-D52</f>
        <v>0</v>
      </c>
      <c r="E8" s="16">
        <f>-E52</f>
        <v>0</v>
      </c>
      <c r="F8" s="17">
        <f>+E8-D8</f>
        <v>0</v>
      </c>
    </row>
    <row r="9" spans="2:7" x14ac:dyDescent="0.2">
      <c r="B9" s="2" t="s">
        <v>6</v>
      </c>
      <c r="C9" s="3" t="s">
        <v>10</v>
      </c>
      <c r="D9" s="16">
        <f>-D66</f>
        <v>0</v>
      </c>
      <c r="E9" s="16">
        <f>-E66</f>
        <v>0</v>
      </c>
      <c r="F9" s="17">
        <f>+E9-D9</f>
        <v>0</v>
      </c>
    </row>
    <row r="10" spans="2:7" x14ac:dyDescent="0.2">
      <c r="B10" s="2" t="s">
        <v>7</v>
      </c>
      <c r="C10" s="3" t="s">
        <v>11</v>
      </c>
      <c r="D10" s="16">
        <f>-D79</f>
        <v>0</v>
      </c>
      <c r="E10" s="16">
        <f>-E79</f>
        <v>0</v>
      </c>
      <c r="F10" s="17">
        <f>+E10-D10</f>
        <v>0</v>
      </c>
    </row>
    <row r="11" spans="2:7" ht="13.5" thickBot="1" x14ac:dyDescent="0.25">
      <c r="B11" s="2"/>
      <c r="C11" s="8"/>
      <c r="D11" s="18"/>
      <c r="E11" s="18"/>
      <c r="F11" s="17"/>
    </row>
    <row r="12" spans="2:7" ht="16.5" thickBot="1" x14ac:dyDescent="0.3">
      <c r="B12" s="9"/>
      <c r="C12" s="36" t="s">
        <v>53</v>
      </c>
      <c r="D12" s="19">
        <f>SUM(D6:D10)</f>
        <v>0</v>
      </c>
      <c r="E12" s="19">
        <f>SUM(E6:E10)</f>
        <v>0</v>
      </c>
      <c r="F12" s="27">
        <f>+E12-D12</f>
        <v>0</v>
      </c>
    </row>
    <row r="13" spans="2:7" ht="13.5" thickBot="1" x14ac:dyDescent="0.25">
      <c r="B13" s="3"/>
      <c r="C13" s="3"/>
      <c r="D13" s="16"/>
      <c r="E13" s="16"/>
      <c r="F13" s="16"/>
    </row>
    <row r="14" spans="2:7" ht="15.75" x14ac:dyDescent="0.25">
      <c r="B14" s="12" t="s">
        <v>2</v>
      </c>
      <c r="C14" s="1" t="s">
        <v>3</v>
      </c>
      <c r="D14" s="20" t="s">
        <v>0</v>
      </c>
      <c r="E14" s="20" t="s">
        <v>1</v>
      </c>
      <c r="F14" s="21" t="s">
        <v>58</v>
      </c>
    </row>
    <row r="15" spans="2:7" x14ac:dyDescent="0.2">
      <c r="B15" s="2"/>
      <c r="C15" s="3" t="str">
        <f>+'Budget Data Input Sheet'!C16</f>
        <v>Salary - self</v>
      </c>
      <c r="D15" s="16">
        <f>+'Budget Data Input Sheet'!E16</f>
        <v>0</v>
      </c>
      <c r="E15" s="45">
        <v>0</v>
      </c>
      <c r="F15" s="17">
        <f>+E15-D15</f>
        <v>0</v>
      </c>
      <c r="G15" s="3"/>
    </row>
    <row r="16" spans="2:7" x14ac:dyDescent="0.2">
      <c r="B16" s="2"/>
      <c r="C16" s="3" t="str">
        <f>+'Budget Data Input Sheet'!C17</f>
        <v>Salary - spouse</v>
      </c>
      <c r="D16" s="16">
        <f>+'Budget Data Input Sheet'!E17</f>
        <v>0</v>
      </c>
      <c r="E16" s="46">
        <v>0</v>
      </c>
      <c r="F16" s="17">
        <f>+E16-D16</f>
        <v>0</v>
      </c>
    </row>
    <row r="17" spans="2:6" x14ac:dyDescent="0.2">
      <c r="B17" s="2"/>
      <c r="C17" s="3" t="str">
        <f>+'Budget Data Input Sheet'!C18</f>
        <v>Other income - self</v>
      </c>
      <c r="D17" s="16">
        <f>+'Budget Data Input Sheet'!E18</f>
        <v>0</v>
      </c>
      <c r="E17" s="46">
        <v>0</v>
      </c>
      <c r="F17" s="17">
        <f>+E17-D17</f>
        <v>0</v>
      </c>
    </row>
    <row r="18" spans="2:6" x14ac:dyDescent="0.2">
      <c r="B18" s="2"/>
      <c r="C18" s="3" t="str">
        <f>+'Budget Data Input Sheet'!C19</f>
        <v>Other income - spouse</v>
      </c>
      <c r="D18" s="16">
        <f>+'Budget Data Input Sheet'!E19</f>
        <v>0</v>
      </c>
      <c r="E18" s="47">
        <v>0</v>
      </c>
      <c r="F18" s="17">
        <f>+E18-D18</f>
        <v>0</v>
      </c>
    </row>
    <row r="19" spans="2:6" x14ac:dyDescent="0.2">
      <c r="B19" s="2"/>
      <c r="C19" s="8" t="s">
        <v>52</v>
      </c>
      <c r="D19" s="22">
        <f>SUM(D15:D18)</f>
        <v>0</v>
      </c>
      <c r="E19" s="22">
        <f>SUM(E15:E18)</f>
        <v>0</v>
      </c>
      <c r="F19" s="23">
        <f>+E19-D19</f>
        <v>0</v>
      </c>
    </row>
    <row r="20" spans="2:6" x14ac:dyDescent="0.2">
      <c r="B20" s="2"/>
      <c r="C20" s="3"/>
      <c r="D20" s="16"/>
      <c r="E20" s="16"/>
      <c r="F20" s="17"/>
    </row>
    <row r="21" spans="2:6" ht="15.75" x14ac:dyDescent="0.25">
      <c r="B21" s="10" t="s">
        <v>4</v>
      </c>
      <c r="C21" s="11" t="s">
        <v>63</v>
      </c>
      <c r="D21" s="24" t="s">
        <v>0</v>
      </c>
      <c r="E21" s="24" t="s">
        <v>1</v>
      </c>
      <c r="F21" s="25" t="s">
        <v>58</v>
      </c>
    </row>
    <row r="22" spans="2:6" x14ac:dyDescent="0.2">
      <c r="B22" s="2"/>
      <c r="C22" s="3" t="str">
        <f>+'Budget Data Input Sheet'!C23</f>
        <v>Bond</v>
      </c>
      <c r="D22" s="16">
        <f>+'Budget Data Input Sheet'!E23</f>
        <v>0</v>
      </c>
      <c r="E22" s="45">
        <v>0</v>
      </c>
      <c r="F22" s="17">
        <f>+D22-E22</f>
        <v>0</v>
      </c>
    </row>
    <row r="23" spans="2:6" x14ac:dyDescent="0.2">
      <c r="B23" s="2"/>
      <c r="C23" s="3" t="str">
        <f>+'Budget Data Input Sheet'!C24</f>
        <v>HP agreements</v>
      </c>
      <c r="D23" s="16">
        <f>+'Budget Data Input Sheet'!E24</f>
        <v>0</v>
      </c>
      <c r="E23" s="46">
        <v>0</v>
      </c>
      <c r="F23" s="17">
        <f t="shared" ref="F23:F40" si="0">+D23-E23</f>
        <v>0</v>
      </c>
    </row>
    <row r="24" spans="2:6" x14ac:dyDescent="0.2">
      <c r="B24" s="2"/>
      <c r="C24" s="3" t="str">
        <f>+'Budget Data Input Sheet'!C25</f>
        <v>MV loan</v>
      </c>
      <c r="D24" s="16">
        <f>+'Budget Data Input Sheet'!E25</f>
        <v>0</v>
      </c>
      <c r="E24" s="46">
        <v>0</v>
      </c>
      <c r="F24" s="17">
        <f t="shared" si="0"/>
        <v>0</v>
      </c>
    </row>
    <row r="25" spans="2:6" x14ac:dyDescent="0.2">
      <c r="B25" s="2"/>
      <c r="C25" s="3" t="str">
        <f>+'Budget Data Input Sheet'!C26</f>
        <v>Short-term insurance</v>
      </c>
      <c r="D25" s="16">
        <f>+'Budget Data Input Sheet'!E26</f>
        <v>0</v>
      </c>
      <c r="E25" s="46">
        <v>0</v>
      </c>
      <c r="F25" s="17">
        <f t="shared" si="0"/>
        <v>0</v>
      </c>
    </row>
    <row r="26" spans="2:6" x14ac:dyDescent="0.2">
      <c r="B26" s="2"/>
      <c r="C26" s="3" t="str">
        <f>+'Budget Data Input Sheet'!C27</f>
        <v>Life cover</v>
      </c>
      <c r="D26" s="16">
        <f>+'Budget Data Input Sheet'!E27</f>
        <v>0</v>
      </c>
      <c r="E26" s="46">
        <v>0</v>
      </c>
      <c r="F26" s="17">
        <f t="shared" si="0"/>
        <v>0</v>
      </c>
    </row>
    <row r="27" spans="2:6" x14ac:dyDescent="0.2">
      <c r="B27" s="2"/>
      <c r="C27" s="3" t="str">
        <f>+'Budget Data Input Sheet'!C28</f>
        <v>Unit trusts</v>
      </c>
      <c r="D27" s="16">
        <f>+'Budget Data Input Sheet'!E28</f>
        <v>0</v>
      </c>
      <c r="E27" s="46">
        <v>0</v>
      </c>
      <c r="F27" s="17">
        <f t="shared" si="0"/>
        <v>0</v>
      </c>
    </row>
    <row r="28" spans="2:6" x14ac:dyDescent="0.2">
      <c r="B28" s="2"/>
      <c r="C28" s="3" t="str">
        <f>+'Budget Data Input Sheet'!C29</f>
        <v>Medical aid</v>
      </c>
      <c r="D28" s="16">
        <f>+'Budget Data Input Sheet'!E29</f>
        <v>0</v>
      </c>
      <c r="E28" s="46">
        <v>0</v>
      </c>
      <c r="F28" s="17">
        <f t="shared" si="0"/>
        <v>0</v>
      </c>
    </row>
    <row r="29" spans="2:6" x14ac:dyDescent="0.2">
      <c r="B29" s="2"/>
      <c r="C29" s="3" t="str">
        <f>+'Budget Data Input Sheet'!C30</f>
        <v>Domestic wages</v>
      </c>
      <c r="D29" s="16">
        <f>+'Budget Data Input Sheet'!E30</f>
        <v>0</v>
      </c>
      <c r="E29" s="46">
        <v>0</v>
      </c>
      <c r="F29" s="17">
        <f t="shared" si="0"/>
        <v>0</v>
      </c>
    </row>
    <row r="30" spans="2:6" x14ac:dyDescent="0.2">
      <c r="B30" s="2"/>
      <c r="C30" s="3" t="str">
        <f>+'Budget Data Input Sheet'!C31</f>
        <v>Property levies</v>
      </c>
      <c r="D30" s="16">
        <f>+'Budget Data Input Sheet'!E31</f>
        <v>0</v>
      </c>
      <c r="E30" s="46">
        <v>0</v>
      </c>
      <c r="F30" s="17">
        <f t="shared" si="0"/>
        <v>0</v>
      </c>
    </row>
    <row r="31" spans="2:6" x14ac:dyDescent="0.2">
      <c r="B31" s="2"/>
      <c r="C31" s="3" t="str">
        <f>+'Budget Data Input Sheet'!C32</f>
        <v>Security company</v>
      </c>
      <c r="D31" s="16">
        <f>+'Budget Data Input Sheet'!E32</f>
        <v>0</v>
      </c>
      <c r="E31" s="46">
        <v>0</v>
      </c>
      <c r="F31" s="17">
        <f t="shared" si="0"/>
        <v>0</v>
      </c>
    </row>
    <row r="32" spans="2:6" x14ac:dyDescent="0.2">
      <c r="B32" s="2"/>
      <c r="C32" s="3" t="str">
        <f>+'Budget Data Input Sheet'!C33</f>
        <v>Personal loans</v>
      </c>
      <c r="D32" s="16">
        <f>+'Budget Data Input Sheet'!E33</f>
        <v>0</v>
      </c>
      <c r="E32" s="46">
        <v>0</v>
      </c>
      <c r="F32" s="17">
        <f t="shared" si="0"/>
        <v>0</v>
      </c>
    </row>
    <row r="33" spans="2:6" x14ac:dyDescent="0.2">
      <c r="B33" s="2"/>
      <c r="C33" s="3" t="str">
        <f>+'Budget Data Input Sheet'!C34</f>
        <v>Gym membership</v>
      </c>
      <c r="D33" s="16">
        <f>+'Budget Data Input Sheet'!E34</f>
        <v>0</v>
      </c>
      <c r="E33" s="46">
        <v>0</v>
      </c>
      <c r="F33" s="17">
        <f t="shared" si="0"/>
        <v>0</v>
      </c>
    </row>
    <row r="34" spans="2:6" x14ac:dyDescent="0.2">
      <c r="B34" s="2"/>
      <c r="C34" s="3" t="str">
        <f>+'Budget Data Input Sheet'!C35</f>
        <v>Education costs</v>
      </c>
      <c r="D34" s="16">
        <f>+'Budget Data Input Sheet'!E35</f>
        <v>0</v>
      </c>
      <c r="E34" s="46">
        <v>0</v>
      </c>
      <c r="F34" s="17">
        <f t="shared" si="0"/>
        <v>0</v>
      </c>
    </row>
    <row r="35" spans="2:6" x14ac:dyDescent="0.2">
      <c r="B35" s="2"/>
      <c r="C35" s="3" t="str">
        <f>+'Budget Data Input Sheet'!C36</f>
        <v>Provision for future education costs</v>
      </c>
      <c r="D35" s="16">
        <f>+'Budget Data Input Sheet'!E36</f>
        <v>0</v>
      </c>
      <c r="E35" s="46">
        <v>0</v>
      </c>
      <c r="F35" s="17">
        <f t="shared" si="0"/>
        <v>0</v>
      </c>
    </row>
    <row r="36" spans="2:6" x14ac:dyDescent="0.2">
      <c r="B36" s="2"/>
      <c r="C36" s="3" t="str">
        <f>+'Budget Data Input Sheet'!C37</f>
        <v>Savings for emergency fund</v>
      </c>
      <c r="D36" s="16">
        <f>+'Budget Data Input Sheet'!E37</f>
        <v>0</v>
      </c>
      <c r="E36" s="46">
        <v>0</v>
      </c>
      <c r="F36" s="17">
        <f t="shared" si="0"/>
        <v>0</v>
      </c>
    </row>
    <row r="37" spans="2:6" x14ac:dyDescent="0.2">
      <c r="B37" s="2"/>
      <c r="C37" s="3" t="str">
        <f>+'Budget Data Input Sheet'!C38</f>
        <v>Savings for annual payments</v>
      </c>
      <c r="D37" s="16">
        <f>+'Budget Data Input Sheet'!E38</f>
        <v>0</v>
      </c>
      <c r="E37" s="46">
        <v>0</v>
      </c>
      <c r="F37" s="17">
        <f t="shared" si="0"/>
        <v>0</v>
      </c>
    </row>
    <row r="38" spans="2:6" x14ac:dyDescent="0.2">
      <c r="B38" s="2"/>
      <c r="C38" s="3" t="str">
        <f>+'Budget Data Input Sheet'!C39</f>
        <v>Misc 1</v>
      </c>
      <c r="D38" s="16">
        <f>+'Budget Data Input Sheet'!E39</f>
        <v>0</v>
      </c>
      <c r="E38" s="46">
        <v>0</v>
      </c>
      <c r="F38" s="17">
        <f t="shared" si="0"/>
        <v>0</v>
      </c>
    </row>
    <row r="39" spans="2:6" x14ac:dyDescent="0.2">
      <c r="B39" s="2"/>
      <c r="C39" s="3" t="str">
        <f>+'Budget Data Input Sheet'!C40</f>
        <v>Misc 2</v>
      </c>
      <c r="D39" s="16">
        <f>+'Budget Data Input Sheet'!E40</f>
        <v>0</v>
      </c>
      <c r="E39" s="46">
        <v>0</v>
      </c>
      <c r="F39" s="17">
        <f t="shared" si="0"/>
        <v>0</v>
      </c>
    </row>
    <row r="40" spans="2:6" x14ac:dyDescent="0.2">
      <c r="B40" s="2"/>
      <c r="C40" s="8" t="s">
        <v>52</v>
      </c>
      <c r="D40" s="22">
        <f>SUM(D22:D39)</f>
        <v>0</v>
      </c>
      <c r="E40" s="22">
        <f>SUM(E22:E39)</f>
        <v>0</v>
      </c>
      <c r="F40" s="23">
        <f t="shared" si="0"/>
        <v>0</v>
      </c>
    </row>
    <row r="41" spans="2:6" x14ac:dyDescent="0.2">
      <c r="B41" s="2"/>
      <c r="C41" s="3"/>
      <c r="D41" s="16"/>
      <c r="E41" s="16"/>
      <c r="F41" s="17"/>
    </row>
    <row r="42" spans="2:6" ht="15.75" x14ac:dyDescent="0.25">
      <c r="B42" s="10" t="s">
        <v>5</v>
      </c>
      <c r="C42" s="11" t="s">
        <v>62</v>
      </c>
      <c r="D42" s="24" t="s">
        <v>0</v>
      </c>
      <c r="E42" s="24" t="s">
        <v>1</v>
      </c>
      <c r="F42" s="25" t="s">
        <v>58</v>
      </c>
    </row>
    <row r="43" spans="2:6" x14ac:dyDescent="0.2">
      <c r="B43" s="2"/>
      <c r="C43" s="3" t="str">
        <f>+'Budget Data Input Sheet'!C44</f>
        <v>Municipal services</v>
      </c>
      <c r="D43" s="16">
        <f>+'Budget Data Input Sheet'!E44</f>
        <v>0</v>
      </c>
      <c r="E43" s="45">
        <v>0</v>
      </c>
      <c r="F43" s="17">
        <f t="shared" ref="F43:F52" si="1">+D43-E43</f>
        <v>0</v>
      </c>
    </row>
    <row r="44" spans="2:6" x14ac:dyDescent="0.2">
      <c r="B44" s="2"/>
      <c r="C44" s="3" t="str">
        <f>+'Budget Data Input Sheet'!C45</f>
        <v>Telephone / DSTV / Internet</v>
      </c>
      <c r="D44" s="16">
        <f>+'Budget Data Input Sheet'!E45</f>
        <v>0</v>
      </c>
      <c r="E44" s="46">
        <v>0</v>
      </c>
      <c r="F44" s="17">
        <f t="shared" si="1"/>
        <v>0</v>
      </c>
    </row>
    <row r="45" spans="2:6" x14ac:dyDescent="0.2">
      <c r="B45" s="2"/>
      <c r="C45" s="3" t="str">
        <f>+'Budget Data Input Sheet'!C46</f>
        <v xml:space="preserve">Household expenses </v>
      </c>
      <c r="D45" s="16">
        <f>+'Budget Data Input Sheet'!E46</f>
        <v>0</v>
      </c>
      <c r="E45" s="46">
        <v>0</v>
      </c>
      <c r="F45" s="17">
        <f t="shared" si="1"/>
        <v>0</v>
      </c>
    </row>
    <row r="46" spans="2:6" x14ac:dyDescent="0.2">
      <c r="B46" s="2"/>
      <c r="C46" s="3" t="str">
        <f>+'Budget Data Input Sheet'!C47</f>
        <v>Food</v>
      </c>
      <c r="D46" s="16">
        <f>+'Budget Data Input Sheet'!E47</f>
        <v>0</v>
      </c>
      <c r="E46" s="46">
        <v>0</v>
      </c>
      <c r="F46" s="17">
        <f t="shared" si="1"/>
        <v>0</v>
      </c>
    </row>
    <row r="47" spans="2:6" x14ac:dyDescent="0.2">
      <c r="B47" s="2"/>
      <c r="C47" s="3" t="str">
        <f>+'Budget Data Input Sheet'!C48</f>
        <v>Bank charges</v>
      </c>
      <c r="D47" s="16">
        <f>+'Budget Data Input Sheet'!E48</f>
        <v>0</v>
      </c>
      <c r="E47" s="46">
        <v>0</v>
      </c>
      <c r="F47" s="17">
        <f t="shared" si="1"/>
        <v>0</v>
      </c>
    </row>
    <row r="48" spans="2:6" x14ac:dyDescent="0.2">
      <c r="B48" s="2"/>
      <c r="C48" s="3" t="str">
        <f>+'Budget Data Input Sheet'!C49</f>
        <v xml:space="preserve">Electricity </v>
      </c>
      <c r="D48" s="16">
        <f>+'Budget Data Input Sheet'!E49</f>
        <v>0</v>
      </c>
      <c r="E48" s="46">
        <v>0</v>
      </c>
      <c r="F48" s="17">
        <f t="shared" si="1"/>
        <v>0</v>
      </c>
    </row>
    <row r="49" spans="2:6" x14ac:dyDescent="0.2">
      <c r="B49" s="2"/>
      <c r="C49" s="3" t="str">
        <f>+'Budget Data Input Sheet'!C50</f>
        <v>Water</v>
      </c>
      <c r="D49" s="16">
        <f>+'Budget Data Input Sheet'!E50</f>
        <v>0</v>
      </c>
      <c r="E49" s="46">
        <v>0</v>
      </c>
      <c r="F49" s="17">
        <f t="shared" si="1"/>
        <v>0</v>
      </c>
    </row>
    <row r="50" spans="2:6" x14ac:dyDescent="0.2">
      <c r="B50" s="2"/>
      <c r="C50" s="3" t="str">
        <f>+'Budget Data Input Sheet'!C51</f>
        <v>Misc 1</v>
      </c>
      <c r="D50" s="16">
        <f>+'Budget Data Input Sheet'!E51</f>
        <v>0</v>
      </c>
      <c r="E50" s="46">
        <v>0</v>
      </c>
      <c r="F50" s="17">
        <f t="shared" si="1"/>
        <v>0</v>
      </c>
    </row>
    <row r="51" spans="2:6" x14ac:dyDescent="0.2">
      <c r="B51" s="2"/>
      <c r="C51" s="3" t="str">
        <f>+'Budget Data Input Sheet'!C52</f>
        <v>Misc 2</v>
      </c>
      <c r="D51" s="16">
        <f>+'Budget Data Input Sheet'!E52</f>
        <v>0</v>
      </c>
      <c r="E51" s="46">
        <v>0</v>
      </c>
      <c r="F51" s="17">
        <f t="shared" si="1"/>
        <v>0</v>
      </c>
    </row>
    <row r="52" spans="2:6" x14ac:dyDescent="0.2">
      <c r="B52" s="2"/>
      <c r="C52" s="8" t="s">
        <v>52</v>
      </c>
      <c r="D52" s="22">
        <f>SUM(D43:D51)</f>
        <v>0</v>
      </c>
      <c r="E52" s="22">
        <f>SUM(E43:E51)</f>
        <v>0</v>
      </c>
      <c r="F52" s="23">
        <f t="shared" si="1"/>
        <v>0</v>
      </c>
    </row>
    <row r="53" spans="2:6" x14ac:dyDescent="0.2">
      <c r="B53" s="2"/>
      <c r="C53" s="3"/>
      <c r="D53" s="16"/>
      <c r="E53" s="16"/>
      <c r="F53" s="17"/>
    </row>
    <row r="54" spans="2:6" ht="15.75" x14ac:dyDescent="0.25">
      <c r="B54" s="10" t="s">
        <v>6</v>
      </c>
      <c r="C54" s="11" t="s">
        <v>60</v>
      </c>
      <c r="D54" s="24" t="s">
        <v>0</v>
      </c>
      <c r="E54" s="24" t="s">
        <v>1</v>
      </c>
      <c r="F54" s="25" t="s">
        <v>58</v>
      </c>
    </row>
    <row r="55" spans="2:6" x14ac:dyDescent="0.2">
      <c r="B55" s="2"/>
      <c r="C55" s="3" t="str">
        <f>+'Budget Data Input Sheet'!C56</f>
        <v>Clothing</v>
      </c>
      <c r="D55" s="26">
        <f>+'Budget Data Input Sheet'!E56</f>
        <v>0</v>
      </c>
      <c r="E55" s="45">
        <v>0</v>
      </c>
      <c r="F55" s="17">
        <f t="shared" ref="F55:F66" si="2">+D55-E55</f>
        <v>0</v>
      </c>
    </row>
    <row r="56" spans="2:6" x14ac:dyDescent="0.2">
      <c r="B56" s="2"/>
      <c r="C56" s="3" t="str">
        <f>+'Budget Data Input Sheet'!C57</f>
        <v>Short holidays</v>
      </c>
      <c r="D56" s="26">
        <f>+'Budget Data Input Sheet'!E57</f>
        <v>0</v>
      </c>
      <c r="E56" s="46">
        <v>0</v>
      </c>
      <c r="F56" s="17">
        <f t="shared" si="2"/>
        <v>0</v>
      </c>
    </row>
    <row r="57" spans="2:6" x14ac:dyDescent="0.2">
      <c r="B57" s="2"/>
      <c r="C57" s="3" t="str">
        <f>+'Budget Data Input Sheet'!C58</f>
        <v>Entertainment</v>
      </c>
      <c r="D57" s="26">
        <f>+'Budget Data Input Sheet'!E58</f>
        <v>0</v>
      </c>
      <c r="E57" s="46">
        <v>0</v>
      </c>
      <c r="F57" s="17">
        <f t="shared" si="2"/>
        <v>0</v>
      </c>
    </row>
    <row r="58" spans="2:6" x14ac:dyDescent="0.2">
      <c r="B58" s="2"/>
      <c r="C58" s="3" t="str">
        <f>+'Budget Data Input Sheet'!C59</f>
        <v>Parking</v>
      </c>
      <c r="D58" s="26">
        <f>+'Budget Data Input Sheet'!E59</f>
        <v>0</v>
      </c>
      <c r="E58" s="46">
        <v>0</v>
      </c>
      <c r="F58" s="17">
        <f t="shared" si="2"/>
        <v>0</v>
      </c>
    </row>
    <row r="59" spans="2:6" x14ac:dyDescent="0.2">
      <c r="B59" s="2"/>
      <c r="C59" s="3" t="str">
        <f>+'Budget Data Input Sheet'!C60</f>
        <v>Car maintenance</v>
      </c>
      <c r="D59" s="26">
        <f>+'Budget Data Input Sheet'!E60</f>
        <v>0</v>
      </c>
      <c r="E59" s="46">
        <v>0</v>
      </c>
      <c r="F59" s="17">
        <f t="shared" si="2"/>
        <v>0</v>
      </c>
    </row>
    <row r="60" spans="2:6" x14ac:dyDescent="0.2">
      <c r="B60" s="2"/>
      <c r="C60" s="3" t="str">
        <f>+'Budget Data Input Sheet'!C61</f>
        <v>Fuel costs</v>
      </c>
      <c r="D60" s="26">
        <f>+'Budget Data Input Sheet'!E61</f>
        <v>0</v>
      </c>
      <c r="E60" s="46">
        <v>0</v>
      </c>
      <c r="F60" s="17">
        <f t="shared" si="2"/>
        <v>0</v>
      </c>
    </row>
    <row r="61" spans="2:6" x14ac:dyDescent="0.2">
      <c r="B61" s="2"/>
      <c r="C61" s="3" t="str">
        <f>+'Budget Data Input Sheet'!C62</f>
        <v>Hobbies &amp; Sport</v>
      </c>
      <c r="D61" s="26">
        <f>+'Budget Data Input Sheet'!E62</f>
        <v>0</v>
      </c>
      <c r="E61" s="46">
        <v>0</v>
      </c>
      <c r="F61" s="17">
        <f t="shared" si="2"/>
        <v>0</v>
      </c>
    </row>
    <row r="62" spans="2:6" x14ac:dyDescent="0.2">
      <c r="B62" s="2"/>
      <c r="C62" s="3" t="str">
        <f>+'Budget Data Input Sheet'!C63</f>
        <v xml:space="preserve">Liquor </v>
      </c>
      <c r="D62" s="26">
        <f>+'Budget Data Input Sheet'!E63</f>
        <v>0</v>
      </c>
      <c r="E62" s="46">
        <v>0</v>
      </c>
      <c r="F62" s="17">
        <f t="shared" si="2"/>
        <v>0</v>
      </c>
    </row>
    <row r="63" spans="2:6" x14ac:dyDescent="0.2">
      <c r="B63" s="2"/>
      <c r="C63" s="3" t="str">
        <f>+'Budget Data Input Sheet'!C64</f>
        <v>Magazine/newspaper subscriptions</v>
      </c>
      <c r="D63" s="26">
        <f>+'Budget Data Input Sheet'!E64</f>
        <v>0</v>
      </c>
      <c r="E63" s="46">
        <v>0</v>
      </c>
      <c r="F63" s="17">
        <f t="shared" si="2"/>
        <v>0</v>
      </c>
    </row>
    <row r="64" spans="2:6" x14ac:dyDescent="0.2">
      <c r="B64" s="2"/>
      <c r="C64" s="3" t="str">
        <f>+'Budget Data Input Sheet'!C65</f>
        <v>Misc 1</v>
      </c>
      <c r="D64" s="26">
        <f>+'Budget Data Input Sheet'!E65</f>
        <v>0</v>
      </c>
      <c r="E64" s="46">
        <v>0</v>
      </c>
      <c r="F64" s="17">
        <f t="shared" si="2"/>
        <v>0</v>
      </c>
    </row>
    <row r="65" spans="2:6" x14ac:dyDescent="0.2">
      <c r="B65" s="2"/>
      <c r="C65" s="3" t="str">
        <f>+'Budget Data Input Sheet'!C66</f>
        <v>Misc 2</v>
      </c>
      <c r="D65" s="26">
        <f>+'Budget Data Input Sheet'!E66</f>
        <v>0</v>
      </c>
      <c r="E65" s="46">
        <v>0</v>
      </c>
      <c r="F65" s="17">
        <f t="shared" si="2"/>
        <v>0</v>
      </c>
    </row>
    <row r="66" spans="2:6" x14ac:dyDescent="0.2">
      <c r="B66" s="2"/>
      <c r="C66" s="8" t="s">
        <v>52</v>
      </c>
      <c r="D66" s="22">
        <f>SUM(D55:D65)</f>
        <v>0</v>
      </c>
      <c r="E66" s="22">
        <f>SUM(E55:E65)</f>
        <v>0</v>
      </c>
      <c r="F66" s="23">
        <f t="shared" si="2"/>
        <v>0</v>
      </c>
    </row>
    <row r="67" spans="2:6" x14ac:dyDescent="0.2">
      <c r="B67" s="2"/>
      <c r="C67" s="3"/>
      <c r="D67" s="16"/>
      <c r="E67" s="16"/>
      <c r="F67" s="17"/>
    </row>
    <row r="68" spans="2:6" ht="15.75" x14ac:dyDescent="0.25">
      <c r="B68" s="10" t="s">
        <v>7</v>
      </c>
      <c r="C68" s="11" t="s">
        <v>108</v>
      </c>
      <c r="D68" s="24" t="s">
        <v>0</v>
      </c>
      <c r="E68" s="24" t="s">
        <v>1</v>
      </c>
      <c r="F68" s="25" t="s">
        <v>58</v>
      </c>
    </row>
    <row r="69" spans="2:6" x14ac:dyDescent="0.2">
      <c r="B69" s="2"/>
      <c r="C69" s="3" t="str">
        <f>+'Budget Data Input Sheet'!C70</f>
        <v>Deposit on house</v>
      </c>
      <c r="D69" s="16">
        <f>+'Budget Data Input Sheet'!E70</f>
        <v>0</v>
      </c>
      <c r="E69" s="45">
        <v>0</v>
      </c>
      <c r="F69" s="17">
        <f t="shared" ref="F69:F79" si="3">+D69-E69</f>
        <v>0</v>
      </c>
    </row>
    <row r="70" spans="2:6" x14ac:dyDescent="0.2">
      <c r="B70" s="2"/>
      <c r="C70" s="3" t="str">
        <f>+'Budget Data Input Sheet'!C71</f>
        <v>Gifts</v>
      </c>
      <c r="D70" s="16">
        <f>+'Budget Data Input Sheet'!E71</f>
        <v>0</v>
      </c>
      <c r="E70" s="46">
        <v>0</v>
      </c>
      <c r="F70" s="17">
        <f t="shared" si="3"/>
        <v>0</v>
      </c>
    </row>
    <row r="71" spans="2:6" x14ac:dyDescent="0.2">
      <c r="B71" s="2"/>
      <c r="C71" s="3" t="str">
        <f>+'Budget Data Input Sheet'!C72</f>
        <v>Deposit on car</v>
      </c>
      <c r="D71" s="16">
        <f>+'Budget Data Input Sheet'!E72</f>
        <v>0</v>
      </c>
      <c r="E71" s="46">
        <v>0</v>
      </c>
      <c r="F71" s="17">
        <f t="shared" si="3"/>
        <v>0</v>
      </c>
    </row>
    <row r="72" spans="2:6" x14ac:dyDescent="0.2">
      <c r="B72" s="2"/>
      <c r="C72" s="3" t="str">
        <f>+'Budget Data Input Sheet'!C73</f>
        <v xml:space="preserve">Taxes </v>
      </c>
      <c r="D72" s="16">
        <f>+'Budget Data Input Sheet'!E73</f>
        <v>0</v>
      </c>
      <c r="E72" s="46">
        <v>0</v>
      </c>
      <c r="F72" s="17">
        <f t="shared" si="3"/>
        <v>0</v>
      </c>
    </row>
    <row r="73" spans="2:6" x14ac:dyDescent="0.2">
      <c r="B73" s="2"/>
      <c r="C73" s="3" t="str">
        <f>+'Budget Data Input Sheet'!C74</f>
        <v>Clothes</v>
      </c>
      <c r="D73" s="16">
        <f>+'Budget Data Input Sheet'!E74</f>
        <v>0</v>
      </c>
      <c r="E73" s="46">
        <v>0</v>
      </c>
      <c r="F73" s="17">
        <f t="shared" si="3"/>
        <v>0</v>
      </c>
    </row>
    <row r="74" spans="2:6" x14ac:dyDescent="0.2">
      <c r="B74" s="2"/>
      <c r="C74" s="3" t="str">
        <f>+'Budget Data Input Sheet'!C75</f>
        <v>Home improvements</v>
      </c>
      <c r="D74" s="16">
        <f>+'Budget Data Input Sheet'!E75</f>
        <v>0</v>
      </c>
      <c r="E74" s="46">
        <v>0</v>
      </c>
      <c r="F74" s="17">
        <f t="shared" si="3"/>
        <v>0</v>
      </c>
    </row>
    <row r="75" spans="2:6" x14ac:dyDescent="0.2">
      <c r="B75" s="2"/>
      <c r="C75" s="3" t="str">
        <f>+'Budget Data Input Sheet'!C76</f>
        <v>Holiday</v>
      </c>
      <c r="D75" s="16">
        <f>+'Budget Data Input Sheet'!E76</f>
        <v>0</v>
      </c>
      <c r="E75" s="46">
        <v>0</v>
      </c>
      <c r="F75" s="17">
        <f t="shared" si="3"/>
        <v>0</v>
      </c>
    </row>
    <row r="76" spans="2:6" x14ac:dyDescent="0.2">
      <c r="B76" s="2"/>
      <c r="C76" s="3" t="str">
        <f>+'Budget Data Input Sheet'!C77</f>
        <v>TV license</v>
      </c>
      <c r="D76" s="16">
        <f>+'Budget Data Input Sheet'!E77</f>
        <v>0</v>
      </c>
      <c r="E76" s="46">
        <v>0</v>
      </c>
      <c r="F76" s="17">
        <f t="shared" si="3"/>
        <v>0</v>
      </c>
    </row>
    <row r="77" spans="2:6" x14ac:dyDescent="0.2">
      <c r="B77" s="2"/>
      <c r="C77" s="3" t="str">
        <f>+'Budget Data Input Sheet'!C78</f>
        <v>Misc 1</v>
      </c>
      <c r="D77" s="16">
        <f>+'Budget Data Input Sheet'!E78</f>
        <v>0</v>
      </c>
      <c r="E77" s="46">
        <v>0</v>
      </c>
      <c r="F77" s="17">
        <f t="shared" si="3"/>
        <v>0</v>
      </c>
    </row>
    <row r="78" spans="2:6" x14ac:dyDescent="0.2">
      <c r="B78" s="2"/>
      <c r="C78" s="3" t="str">
        <f>+'Budget Data Input Sheet'!C79</f>
        <v>Misc 2</v>
      </c>
      <c r="D78" s="16">
        <f>+'Budget Data Input Sheet'!E79</f>
        <v>0</v>
      </c>
      <c r="E78" s="46">
        <v>0</v>
      </c>
      <c r="F78" s="17">
        <f t="shared" si="3"/>
        <v>0</v>
      </c>
    </row>
    <row r="79" spans="2:6" x14ac:dyDescent="0.2">
      <c r="B79" s="2"/>
      <c r="C79" s="8" t="s">
        <v>52</v>
      </c>
      <c r="D79" s="22">
        <f>SUM(D69:D78)</f>
        <v>0</v>
      </c>
      <c r="E79" s="22">
        <f>SUM(E69:E78)</f>
        <v>0</v>
      </c>
      <c r="F79" s="23">
        <f t="shared" si="3"/>
        <v>0</v>
      </c>
    </row>
    <row r="80" spans="2:6" ht="13.5" thickBot="1" x14ac:dyDescent="0.25">
      <c r="B80" s="4"/>
      <c r="C80" s="5"/>
      <c r="D80" s="5"/>
      <c r="E80" s="5"/>
      <c r="F80" s="6"/>
    </row>
  </sheetData>
  <sheetProtection algorithmName="SHA-512" hashValue="gH1qZArcQqoGygeVy4j303+IDSuvepDddptfxu64W6dJWLIzOjsql/bjlgNnfColbRZvYOXmeyR6KwHWCR4Lzw==" saltValue="Fazd5PVzblc3cN2BHQ190w==" spinCount="100000" sheet="1" objects="1" scenarios="1" selectLockedCells="1"/>
  <pageMargins left="0.75" right="0.75" top="1" bottom="1" header="0.5" footer="0.5"/>
  <pageSetup scale="75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B1:G8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5" sqref="E15"/>
    </sheetView>
  </sheetViews>
  <sheetFormatPr defaultColWidth="8.85546875" defaultRowHeight="12.75" x14ac:dyDescent="0.2"/>
  <cols>
    <col min="1" max="1" width="2.7109375" customWidth="1"/>
    <col min="2" max="2" width="12.28515625" customWidth="1"/>
    <col min="3" max="3" width="46.42578125" customWidth="1"/>
    <col min="4" max="5" width="15.85546875" customWidth="1"/>
    <col min="6" max="6" width="15.85546875" style="3" customWidth="1"/>
  </cols>
  <sheetData>
    <row r="1" spans="2:7" ht="43.5" customHeight="1" x14ac:dyDescent="0.3">
      <c r="B1" s="49"/>
    </row>
    <row r="2" spans="2:7" ht="18" x14ac:dyDescent="0.25">
      <c r="B2" s="48" t="s">
        <v>112</v>
      </c>
    </row>
    <row r="3" spans="2:7" ht="19.5" customHeight="1" x14ac:dyDescent="0.2">
      <c r="C3" s="3"/>
      <c r="D3" s="3"/>
      <c r="E3" s="3"/>
    </row>
    <row r="4" spans="2:7" ht="13.5" thickBot="1" x14ac:dyDescent="0.25"/>
    <row r="5" spans="2:7" ht="15.75" x14ac:dyDescent="0.25">
      <c r="B5" s="12" t="s">
        <v>59</v>
      </c>
      <c r="C5" s="1"/>
      <c r="D5" s="13" t="s">
        <v>0</v>
      </c>
      <c r="E5" s="13" t="s">
        <v>1</v>
      </c>
      <c r="F5" s="14" t="s">
        <v>58</v>
      </c>
    </row>
    <row r="6" spans="2:7" x14ac:dyDescent="0.2">
      <c r="B6" s="2" t="s">
        <v>2</v>
      </c>
      <c r="C6" s="3" t="s">
        <v>3</v>
      </c>
      <c r="D6" s="16">
        <f>+D19</f>
        <v>0</v>
      </c>
      <c r="E6" s="16">
        <f>+E19</f>
        <v>0</v>
      </c>
      <c r="F6" s="17">
        <f>+E6-D6</f>
        <v>0</v>
      </c>
    </row>
    <row r="7" spans="2:7" x14ac:dyDescent="0.2">
      <c r="B7" s="2" t="s">
        <v>4</v>
      </c>
      <c r="C7" s="3" t="s">
        <v>8</v>
      </c>
      <c r="D7" s="16">
        <f>-D40</f>
        <v>0</v>
      </c>
      <c r="E7" s="16">
        <f>-E40</f>
        <v>0</v>
      </c>
      <c r="F7" s="17">
        <f>+E7-D7</f>
        <v>0</v>
      </c>
    </row>
    <row r="8" spans="2:7" x14ac:dyDescent="0.2">
      <c r="B8" s="2" t="s">
        <v>5</v>
      </c>
      <c r="C8" s="3" t="s">
        <v>9</v>
      </c>
      <c r="D8" s="16">
        <f>-D52</f>
        <v>0</v>
      </c>
      <c r="E8" s="16">
        <f>-E52</f>
        <v>0</v>
      </c>
      <c r="F8" s="17">
        <f>+E8-D8</f>
        <v>0</v>
      </c>
    </row>
    <row r="9" spans="2:7" x14ac:dyDescent="0.2">
      <c r="B9" s="2" t="s">
        <v>6</v>
      </c>
      <c r="C9" s="3" t="s">
        <v>10</v>
      </c>
      <c r="D9" s="16">
        <f>-D66</f>
        <v>0</v>
      </c>
      <c r="E9" s="16">
        <f>-E66</f>
        <v>0</v>
      </c>
      <c r="F9" s="17">
        <f>+E9-D9</f>
        <v>0</v>
      </c>
    </row>
    <row r="10" spans="2:7" x14ac:dyDescent="0.2">
      <c r="B10" s="2" t="s">
        <v>7</v>
      </c>
      <c r="C10" s="3" t="s">
        <v>11</v>
      </c>
      <c r="D10" s="16">
        <f>-D79</f>
        <v>0</v>
      </c>
      <c r="E10" s="16">
        <f>-E79</f>
        <v>0</v>
      </c>
      <c r="F10" s="17">
        <f>+E10-D10</f>
        <v>0</v>
      </c>
    </row>
    <row r="11" spans="2:7" ht="13.5" thickBot="1" x14ac:dyDescent="0.25">
      <c r="B11" s="2"/>
      <c r="C11" s="8"/>
      <c r="D11" s="18"/>
      <c r="E11" s="18"/>
      <c r="F11" s="17"/>
    </row>
    <row r="12" spans="2:7" ht="16.5" thickBot="1" x14ac:dyDescent="0.3">
      <c r="B12" s="9"/>
      <c r="C12" s="36" t="s">
        <v>53</v>
      </c>
      <c r="D12" s="19">
        <f>SUM(D6:D10)</f>
        <v>0</v>
      </c>
      <c r="E12" s="19">
        <f>SUM(E6:E10)</f>
        <v>0</v>
      </c>
      <c r="F12" s="27">
        <f>+E12-D12</f>
        <v>0</v>
      </c>
    </row>
    <row r="13" spans="2:7" ht="13.5" thickBot="1" x14ac:dyDescent="0.25">
      <c r="B13" s="3"/>
      <c r="C13" s="3"/>
      <c r="D13" s="16"/>
      <c r="E13" s="16"/>
      <c r="F13" s="16"/>
    </row>
    <row r="14" spans="2:7" ht="15.75" x14ac:dyDescent="0.25">
      <c r="B14" s="12" t="s">
        <v>2</v>
      </c>
      <c r="C14" s="1" t="s">
        <v>3</v>
      </c>
      <c r="D14" s="20" t="s">
        <v>0</v>
      </c>
      <c r="E14" s="20" t="s">
        <v>1</v>
      </c>
      <c r="F14" s="21" t="s">
        <v>58</v>
      </c>
    </row>
    <row r="15" spans="2:7" x14ac:dyDescent="0.2">
      <c r="B15" s="2"/>
      <c r="C15" s="3" t="str">
        <f>+'Budget Data Input Sheet'!C16</f>
        <v>Salary - self</v>
      </c>
      <c r="D15" s="16">
        <f>+'Budget Data Input Sheet'!E16</f>
        <v>0</v>
      </c>
      <c r="E15" s="45">
        <v>0</v>
      </c>
      <c r="F15" s="17">
        <f>+E15-D15</f>
        <v>0</v>
      </c>
      <c r="G15" s="3"/>
    </row>
    <row r="16" spans="2:7" x14ac:dyDescent="0.2">
      <c r="B16" s="2"/>
      <c r="C16" s="3" t="str">
        <f>+'Budget Data Input Sheet'!C17</f>
        <v>Salary - spouse</v>
      </c>
      <c r="D16" s="16">
        <f>+'Budget Data Input Sheet'!E17</f>
        <v>0</v>
      </c>
      <c r="E16" s="46">
        <v>0</v>
      </c>
      <c r="F16" s="17">
        <f>+E16-D16</f>
        <v>0</v>
      </c>
    </row>
    <row r="17" spans="2:6" x14ac:dyDescent="0.2">
      <c r="B17" s="2"/>
      <c r="C17" s="3" t="str">
        <f>+'Budget Data Input Sheet'!C18</f>
        <v>Other income - self</v>
      </c>
      <c r="D17" s="16">
        <f>+'Budget Data Input Sheet'!E18</f>
        <v>0</v>
      </c>
      <c r="E17" s="46">
        <v>0</v>
      </c>
      <c r="F17" s="17">
        <f>+E17-D17</f>
        <v>0</v>
      </c>
    </row>
    <row r="18" spans="2:6" x14ac:dyDescent="0.2">
      <c r="B18" s="2"/>
      <c r="C18" s="3" t="str">
        <f>+'Budget Data Input Sheet'!C19</f>
        <v>Other income - spouse</v>
      </c>
      <c r="D18" s="16">
        <f>+'Budget Data Input Sheet'!E19</f>
        <v>0</v>
      </c>
      <c r="E18" s="47">
        <v>0</v>
      </c>
      <c r="F18" s="17">
        <f>+E18-D18</f>
        <v>0</v>
      </c>
    </row>
    <row r="19" spans="2:6" x14ac:dyDescent="0.2">
      <c r="B19" s="2"/>
      <c r="C19" s="8" t="s">
        <v>52</v>
      </c>
      <c r="D19" s="22">
        <f>SUM(D15:D18)</f>
        <v>0</v>
      </c>
      <c r="E19" s="22">
        <f>SUM(E15:E18)</f>
        <v>0</v>
      </c>
      <c r="F19" s="23">
        <f>+E19-D19</f>
        <v>0</v>
      </c>
    </row>
    <row r="20" spans="2:6" x14ac:dyDescent="0.2">
      <c r="B20" s="2"/>
      <c r="C20" s="3"/>
      <c r="D20" s="16"/>
      <c r="E20" s="16"/>
      <c r="F20" s="17"/>
    </row>
    <row r="21" spans="2:6" ht="15.75" x14ac:dyDescent="0.25">
      <c r="B21" s="10" t="s">
        <v>4</v>
      </c>
      <c r="C21" s="11" t="s">
        <v>63</v>
      </c>
      <c r="D21" s="24" t="s">
        <v>0</v>
      </c>
      <c r="E21" s="24" t="s">
        <v>1</v>
      </c>
      <c r="F21" s="25" t="s">
        <v>58</v>
      </c>
    </row>
    <row r="22" spans="2:6" x14ac:dyDescent="0.2">
      <c r="B22" s="2"/>
      <c r="C22" s="3" t="str">
        <f>+'Budget Data Input Sheet'!C23</f>
        <v>Bond</v>
      </c>
      <c r="D22" s="16">
        <f>+'Budget Data Input Sheet'!E23</f>
        <v>0</v>
      </c>
      <c r="E22" s="45">
        <v>0</v>
      </c>
      <c r="F22" s="17">
        <f>+D22-E22</f>
        <v>0</v>
      </c>
    </row>
    <row r="23" spans="2:6" x14ac:dyDescent="0.2">
      <c r="B23" s="2"/>
      <c r="C23" s="3" t="str">
        <f>+'Budget Data Input Sheet'!C24</f>
        <v>HP agreements</v>
      </c>
      <c r="D23" s="16">
        <f>+'Budget Data Input Sheet'!E24</f>
        <v>0</v>
      </c>
      <c r="E23" s="46">
        <v>0</v>
      </c>
      <c r="F23" s="17">
        <f t="shared" ref="F23:F40" si="0">+D23-E23</f>
        <v>0</v>
      </c>
    </row>
    <row r="24" spans="2:6" x14ac:dyDescent="0.2">
      <c r="B24" s="2"/>
      <c r="C24" s="3" t="str">
        <f>+'Budget Data Input Sheet'!C25</f>
        <v>MV loan</v>
      </c>
      <c r="D24" s="16">
        <f>+'Budget Data Input Sheet'!E25</f>
        <v>0</v>
      </c>
      <c r="E24" s="46">
        <v>0</v>
      </c>
      <c r="F24" s="17">
        <f t="shared" si="0"/>
        <v>0</v>
      </c>
    </row>
    <row r="25" spans="2:6" x14ac:dyDescent="0.2">
      <c r="B25" s="2"/>
      <c r="C25" s="3" t="str">
        <f>+'Budget Data Input Sheet'!C26</f>
        <v>Short-term insurance</v>
      </c>
      <c r="D25" s="16">
        <f>+'Budget Data Input Sheet'!E26</f>
        <v>0</v>
      </c>
      <c r="E25" s="46">
        <v>0</v>
      </c>
      <c r="F25" s="17">
        <f t="shared" si="0"/>
        <v>0</v>
      </c>
    </row>
    <row r="26" spans="2:6" x14ac:dyDescent="0.2">
      <c r="B26" s="2"/>
      <c r="C26" s="3" t="str">
        <f>+'Budget Data Input Sheet'!C27</f>
        <v>Life cover</v>
      </c>
      <c r="D26" s="16">
        <f>+'Budget Data Input Sheet'!E27</f>
        <v>0</v>
      </c>
      <c r="E26" s="46">
        <v>0</v>
      </c>
      <c r="F26" s="17">
        <f t="shared" si="0"/>
        <v>0</v>
      </c>
    </row>
    <row r="27" spans="2:6" x14ac:dyDescent="0.2">
      <c r="B27" s="2"/>
      <c r="C27" s="3" t="str">
        <f>+'Budget Data Input Sheet'!C28</f>
        <v>Unit trusts</v>
      </c>
      <c r="D27" s="16">
        <f>+'Budget Data Input Sheet'!E28</f>
        <v>0</v>
      </c>
      <c r="E27" s="46">
        <v>0</v>
      </c>
      <c r="F27" s="17">
        <f t="shared" si="0"/>
        <v>0</v>
      </c>
    </row>
    <row r="28" spans="2:6" x14ac:dyDescent="0.2">
      <c r="B28" s="2"/>
      <c r="C28" s="3" t="str">
        <f>+'Budget Data Input Sheet'!C29</f>
        <v>Medical aid</v>
      </c>
      <c r="D28" s="16">
        <f>+'Budget Data Input Sheet'!E29</f>
        <v>0</v>
      </c>
      <c r="E28" s="46">
        <v>0</v>
      </c>
      <c r="F28" s="17">
        <f t="shared" si="0"/>
        <v>0</v>
      </c>
    </row>
    <row r="29" spans="2:6" x14ac:dyDescent="0.2">
      <c r="B29" s="2"/>
      <c r="C29" s="3" t="str">
        <f>+'Budget Data Input Sheet'!C30</f>
        <v>Domestic wages</v>
      </c>
      <c r="D29" s="16">
        <f>+'Budget Data Input Sheet'!E30</f>
        <v>0</v>
      </c>
      <c r="E29" s="46">
        <v>0</v>
      </c>
      <c r="F29" s="17">
        <f t="shared" si="0"/>
        <v>0</v>
      </c>
    </row>
    <row r="30" spans="2:6" x14ac:dyDescent="0.2">
      <c r="B30" s="2"/>
      <c r="C30" s="3" t="str">
        <f>+'Budget Data Input Sheet'!C31</f>
        <v>Property levies</v>
      </c>
      <c r="D30" s="16">
        <f>+'Budget Data Input Sheet'!E31</f>
        <v>0</v>
      </c>
      <c r="E30" s="46">
        <v>0</v>
      </c>
      <c r="F30" s="17">
        <f t="shared" si="0"/>
        <v>0</v>
      </c>
    </row>
    <row r="31" spans="2:6" x14ac:dyDescent="0.2">
      <c r="B31" s="2"/>
      <c r="C31" s="3" t="str">
        <f>+'Budget Data Input Sheet'!C32</f>
        <v>Security company</v>
      </c>
      <c r="D31" s="16">
        <f>+'Budget Data Input Sheet'!E32</f>
        <v>0</v>
      </c>
      <c r="E31" s="46">
        <v>0</v>
      </c>
      <c r="F31" s="17">
        <f t="shared" si="0"/>
        <v>0</v>
      </c>
    </row>
    <row r="32" spans="2:6" x14ac:dyDescent="0.2">
      <c r="B32" s="2"/>
      <c r="C32" s="3" t="str">
        <f>+'Budget Data Input Sheet'!C33</f>
        <v>Personal loans</v>
      </c>
      <c r="D32" s="16">
        <f>+'Budget Data Input Sheet'!E33</f>
        <v>0</v>
      </c>
      <c r="E32" s="46">
        <v>0</v>
      </c>
      <c r="F32" s="17">
        <f t="shared" si="0"/>
        <v>0</v>
      </c>
    </row>
    <row r="33" spans="2:6" x14ac:dyDescent="0.2">
      <c r="B33" s="2"/>
      <c r="C33" s="3" t="str">
        <f>+'Budget Data Input Sheet'!C34</f>
        <v>Gym membership</v>
      </c>
      <c r="D33" s="16">
        <f>+'Budget Data Input Sheet'!E34</f>
        <v>0</v>
      </c>
      <c r="E33" s="46">
        <v>0</v>
      </c>
      <c r="F33" s="17">
        <f t="shared" si="0"/>
        <v>0</v>
      </c>
    </row>
    <row r="34" spans="2:6" x14ac:dyDescent="0.2">
      <c r="B34" s="2"/>
      <c r="C34" s="3" t="str">
        <f>+'Budget Data Input Sheet'!C35</f>
        <v>Education costs</v>
      </c>
      <c r="D34" s="16">
        <f>+'Budget Data Input Sheet'!E35</f>
        <v>0</v>
      </c>
      <c r="E34" s="46">
        <v>0</v>
      </c>
      <c r="F34" s="17">
        <f t="shared" si="0"/>
        <v>0</v>
      </c>
    </row>
    <row r="35" spans="2:6" x14ac:dyDescent="0.2">
      <c r="B35" s="2"/>
      <c r="C35" s="3" t="str">
        <f>+'Budget Data Input Sheet'!C36</f>
        <v>Provision for future education costs</v>
      </c>
      <c r="D35" s="16">
        <f>+'Budget Data Input Sheet'!E36</f>
        <v>0</v>
      </c>
      <c r="E35" s="46">
        <v>0</v>
      </c>
      <c r="F35" s="17">
        <f t="shared" si="0"/>
        <v>0</v>
      </c>
    </row>
    <row r="36" spans="2:6" x14ac:dyDescent="0.2">
      <c r="B36" s="2"/>
      <c r="C36" s="3" t="str">
        <f>+'Budget Data Input Sheet'!C37</f>
        <v>Savings for emergency fund</v>
      </c>
      <c r="D36" s="16">
        <f>+'Budget Data Input Sheet'!E37</f>
        <v>0</v>
      </c>
      <c r="E36" s="46">
        <v>0</v>
      </c>
      <c r="F36" s="17">
        <f t="shared" si="0"/>
        <v>0</v>
      </c>
    </row>
    <row r="37" spans="2:6" x14ac:dyDescent="0.2">
      <c r="B37" s="2"/>
      <c r="C37" s="3" t="str">
        <f>+'Budget Data Input Sheet'!C38</f>
        <v>Savings for annual payments</v>
      </c>
      <c r="D37" s="16">
        <f>+'Budget Data Input Sheet'!E38</f>
        <v>0</v>
      </c>
      <c r="E37" s="46">
        <v>0</v>
      </c>
      <c r="F37" s="17">
        <f t="shared" si="0"/>
        <v>0</v>
      </c>
    </row>
    <row r="38" spans="2:6" x14ac:dyDescent="0.2">
      <c r="B38" s="2"/>
      <c r="C38" s="3" t="str">
        <f>+'Budget Data Input Sheet'!C39</f>
        <v>Misc 1</v>
      </c>
      <c r="D38" s="16">
        <f>+'Budget Data Input Sheet'!E39</f>
        <v>0</v>
      </c>
      <c r="E38" s="46">
        <v>0</v>
      </c>
      <c r="F38" s="17">
        <f t="shared" si="0"/>
        <v>0</v>
      </c>
    </row>
    <row r="39" spans="2:6" x14ac:dyDescent="0.2">
      <c r="B39" s="2"/>
      <c r="C39" s="3" t="str">
        <f>+'Budget Data Input Sheet'!C40</f>
        <v>Misc 2</v>
      </c>
      <c r="D39" s="16">
        <f>+'Budget Data Input Sheet'!E40</f>
        <v>0</v>
      </c>
      <c r="E39" s="46">
        <v>0</v>
      </c>
      <c r="F39" s="17">
        <f t="shared" si="0"/>
        <v>0</v>
      </c>
    </row>
    <row r="40" spans="2:6" x14ac:dyDescent="0.2">
      <c r="B40" s="2"/>
      <c r="C40" s="8" t="s">
        <v>52</v>
      </c>
      <c r="D40" s="22">
        <f>SUM(D22:D39)</f>
        <v>0</v>
      </c>
      <c r="E40" s="22">
        <f>SUM(E22:E39)</f>
        <v>0</v>
      </c>
      <c r="F40" s="23">
        <f t="shared" si="0"/>
        <v>0</v>
      </c>
    </row>
    <row r="41" spans="2:6" x14ac:dyDescent="0.2">
      <c r="B41" s="2"/>
      <c r="C41" s="3"/>
      <c r="D41" s="16"/>
      <c r="E41" s="16"/>
      <c r="F41" s="17"/>
    </row>
    <row r="42" spans="2:6" ht="15.75" x14ac:dyDescent="0.25">
      <c r="B42" s="10" t="s">
        <v>5</v>
      </c>
      <c r="C42" s="11" t="s">
        <v>62</v>
      </c>
      <c r="D42" s="24" t="s">
        <v>0</v>
      </c>
      <c r="E42" s="24" t="s">
        <v>1</v>
      </c>
      <c r="F42" s="25" t="s">
        <v>58</v>
      </c>
    </row>
    <row r="43" spans="2:6" x14ac:dyDescent="0.2">
      <c r="B43" s="2"/>
      <c r="C43" s="3" t="str">
        <f>+'Budget Data Input Sheet'!C44</f>
        <v>Municipal services</v>
      </c>
      <c r="D43" s="16">
        <f>+'Budget Data Input Sheet'!E44</f>
        <v>0</v>
      </c>
      <c r="E43" s="45">
        <v>0</v>
      </c>
      <c r="F43" s="17">
        <f t="shared" ref="F43:F52" si="1">+D43-E43</f>
        <v>0</v>
      </c>
    </row>
    <row r="44" spans="2:6" x14ac:dyDescent="0.2">
      <c r="B44" s="2"/>
      <c r="C44" s="3" t="str">
        <f>+'Budget Data Input Sheet'!C45</f>
        <v>Telephone / DSTV / Internet</v>
      </c>
      <c r="D44" s="16">
        <f>+'Budget Data Input Sheet'!E45</f>
        <v>0</v>
      </c>
      <c r="E44" s="46">
        <v>0</v>
      </c>
      <c r="F44" s="17">
        <f t="shared" si="1"/>
        <v>0</v>
      </c>
    </row>
    <row r="45" spans="2:6" x14ac:dyDescent="0.2">
      <c r="B45" s="2"/>
      <c r="C45" s="3" t="str">
        <f>+'Budget Data Input Sheet'!C46</f>
        <v xml:space="preserve">Household expenses </v>
      </c>
      <c r="D45" s="16">
        <f>+'Budget Data Input Sheet'!E46</f>
        <v>0</v>
      </c>
      <c r="E45" s="46">
        <v>0</v>
      </c>
      <c r="F45" s="17">
        <f t="shared" si="1"/>
        <v>0</v>
      </c>
    </row>
    <row r="46" spans="2:6" x14ac:dyDescent="0.2">
      <c r="B46" s="2"/>
      <c r="C46" s="3" t="str">
        <f>+'Budget Data Input Sheet'!C47</f>
        <v>Food</v>
      </c>
      <c r="D46" s="16">
        <f>+'Budget Data Input Sheet'!E47</f>
        <v>0</v>
      </c>
      <c r="E46" s="46">
        <v>0</v>
      </c>
      <c r="F46" s="17">
        <f t="shared" si="1"/>
        <v>0</v>
      </c>
    </row>
    <row r="47" spans="2:6" x14ac:dyDescent="0.2">
      <c r="B47" s="2"/>
      <c r="C47" s="3" t="str">
        <f>+'Budget Data Input Sheet'!C48</f>
        <v>Bank charges</v>
      </c>
      <c r="D47" s="16">
        <f>+'Budget Data Input Sheet'!E48</f>
        <v>0</v>
      </c>
      <c r="E47" s="46">
        <v>0</v>
      </c>
      <c r="F47" s="17">
        <f t="shared" si="1"/>
        <v>0</v>
      </c>
    </row>
    <row r="48" spans="2:6" x14ac:dyDescent="0.2">
      <c r="B48" s="2"/>
      <c r="C48" s="3" t="str">
        <f>+'Budget Data Input Sheet'!C49</f>
        <v xml:space="preserve">Electricity </v>
      </c>
      <c r="D48" s="16">
        <f>+'Budget Data Input Sheet'!E49</f>
        <v>0</v>
      </c>
      <c r="E48" s="46">
        <v>0</v>
      </c>
      <c r="F48" s="17">
        <f t="shared" si="1"/>
        <v>0</v>
      </c>
    </row>
    <row r="49" spans="2:6" x14ac:dyDescent="0.2">
      <c r="B49" s="2"/>
      <c r="C49" s="3" t="str">
        <f>+'Budget Data Input Sheet'!C50</f>
        <v>Water</v>
      </c>
      <c r="D49" s="16">
        <f>+'Budget Data Input Sheet'!E50</f>
        <v>0</v>
      </c>
      <c r="E49" s="46">
        <v>0</v>
      </c>
      <c r="F49" s="17">
        <f t="shared" si="1"/>
        <v>0</v>
      </c>
    </row>
    <row r="50" spans="2:6" x14ac:dyDescent="0.2">
      <c r="B50" s="2"/>
      <c r="C50" s="3" t="str">
        <f>+'Budget Data Input Sheet'!C51</f>
        <v>Misc 1</v>
      </c>
      <c r="D50" s="16">
        <f>+'Budget Data Input Sheet'!E51</f>
        <v>0</v>
      </c>
      <c r="E50" s="46">
        <v>0</v>
      </c>
      <c r="F50" s="17">
        <f t="shared" si="1"/>
        <v>0</v>
      </c>
    </row>
    <row r="51" spans="2:6" x14ac:dyDescent="0.2">
      <c r="B51" s="2"/>
      <c r="C51" s="3" t="str">
        <f>+'Budget Data Input Sheet'!C52</f>
        <v>Misc 2</v>
      </c>
      <c r="D51" s="16">
        <f>+'Budget Data Input Sheet'!E52</f>
        <v>0</v>
      </c>
      <c r="E51" s="46">
        <v>0</v>
      </c>
      <c r="F51" s="17">
        <f t="shared" si="1"/>
        <v>0</v>
      </c>
    </row>
    <row r="52" spans="2:6" x14ac:dyDescent="0.2">
      <c r="B52" s="2"/>
      <c r="C52" s="8" t="s">
        <v>52</v>
      </c>
      <c r="D52" s="22">
        <f>SUM(D43:D51)</f>
        <v>0</v>
      </c>
      <c r="E52" s="22">
        <f>SUM(E43:E51)</f>
        <v>0</v>
      </c>
      <c r="F52" s="23">
        <f t="shared" si="1"/>
        <v>0</v>
      </c>
    </row>
    <row r="53" spans="2:6" x14ac:dyDescent="0.2">
      <c r="B53" s="2"/>
      <c r="C53" s="3"/>
      <c r="D53" s="16"/>
      <c r="E53" s="16"/>
      <c r="F53" s="17"/>
    </row>
    <row r="54" spans="2:6" ht="15.75" x14ac:dyDescent="0.25">
      <c r="B54" s="10" t="s">
        <v>6</v>
      </c>
      <c r="C54" s="11" t="s">
        <v>60</v>
      </c>
      <c r="D54" s="24" t="s">
        <v>0</v>
      </c>
      <c r="E54" s="24" t="s">
        <v>1</v>
      </c>
      <c r="F54" s="25" t="s">
        <v>58</v>
      </c>
    </row>
    <row r="55" spans="2:6" x14ac:dyDescent="0.2">
      <c r="B55" s="2"/>
      <c r="C55" s="3" t="str">
        <f>+'Budget Data Input Sheet'!C56</f>
        <v>Clothing</v>
      </c>
      <c r="D55" s="26">
        <f>+'Budget Data Input Sheet'!E56</f>
        <v>0</v>
      </c>
      <c r="E55" s="45">
        <v>0</v>
      </c>
      <c r="F55" s="17">
        <f t="shared" ref="F55:F66" si="2">+D55-E55</f>
        <v>0</v>
      </c>
    </row>
    <row r="56" spans="2:6" x14ac:dyDescent="0.2">
      <c r="B56" s="2"/>
      <c r="C56" s="3" t="str">
        <f>+'Budget Data Input Sheet'!C57</f>
        <v>Short holidays</v>
      </c>
      <c r="D56" s="26">
        <f>+'Budget Data Input Sheet'!E57</f>
        <v>0</v>
      </c>
      <c r="E56" s="46">
        <v>0</v>
      </c>
      <c r="F56" s="17">
        <f t="shared" si="2"/>
        <v>0</v>
      </c>
    </row>
    <row r="57" spans="2:6" x14ac:dyDescent="0.2">
      <c r="B57" s="2"/>
      <c r="C57" s="3" t="str">
        <f>+'Budget Data Input Sheet'!C58</f>
        <v>Entertainment</v>
      </c>
      <c r="D57" s="26">
        <f>+'Budget Data Input Sheet'!E58</f>
        <v>0</v>
      </c>
      <c r="E57" s="46">
        <v>0</v>
      </c>
      <c r="F57" s="17">
        <f t="shared" si="2"/>
        <v>0</v>
      </c>
    </row>
    <row r="58" spans="2:6" x14ac:dyDescent="0.2">
      <c r="B58" s="2"/>
      <c r="C58" s="3" t="str">
        <f>+'Budget Data Input Sheet'!C59</f>
        <v>Parking</v>
      </c>
      <c r="D58" s="26">
        <f>+'Budget Data Input Sheet'!E59</f>
        <v>0</v>
      </c>
      <c r="E58" s="46">
        <v>0</v>
      </c>
      <c r="F58" s="17">
        <f t="shared" si="2"/>
        <v>0</v>
      </c>
    </row>
    <row r="59" spans="2:6" x14ac:dyDescent="0.2">
      <c r="B59" s="2"/>
      <c r="C59" s="3" t="str">
        <f>+'Budget Data Input Sheet'!C60</f>
        <v>Car maintenance</v>
      </c>
      <c r="D59" s="26">
        <f>+'Budget Data Input Sheet'!E60</f>
        <v>0</v>
      </c>
      <c r="E59" s="46">
        <v>0</v>
      </c>
      <c r="F59" s="17">
        <f t="shared" si="2"/>
        <v>0</v>
      </c>
    </row>
    <row r="60" spans="2:6" x14ac:dyDescent="0.2">
      <c r="B60" s="2"/>
      <c r="C60" s="3" t="str">
        <f>+'Budget Data Input Sheet'!C61</f>
        <v>Fuel costs</v>
      </c>
      <c r="D60" s="26">
        <f>+'Budget Data Input Sheet'!E61</f>
        <v>0</v>
      </c>
      <c r="E60" s="46">
        <v>0</v>
      </c>
      <c r="F60" s="17">
        <f t="shared" si="2"/>
        <v>0</v>
      </c>
    </row>
    <row r="61" spans="2:6" x14ac:dyDescent="0.2">
      <c r="B61" s="2"/>
      <c r="C61" s="3" t="str">
        <f>+'Budget Data Input Sheet'!C62</f>
        <v>Hobbies &amp; Sport</v>
      </c>
      <c r="D61" s="26">
        <f>+'Budget Data Input Sheet'!E62</f>
        <v>0</v>
      </c>
      <c r="E61" s="46">
        <v>0</v>
      </c>
      <c r="F61" s="17">
        <f t="shared" si="2"/>
        <v>0</v>
      </c>
    </row>
    <row r="62" spans="2:6" x14ac:dyDescent="0.2">
      <c r="B62" s="2"/>
      <c r="C62" s="3" t="str">
        <f>+'Budget Data Input Sheet'!C63</f>
        <v xml:space="preserve">Liquor </v>
      </c>
      <c r="D62" s="26">
        <f>+'Budget Data Input Sheet'!E63</f>
        <v>0</v>
      </c>
      <c r="E62" s="46">
        <v>0</v>
      </c>
      <c r="F62" s="17">
        <f t="shared" si="2"/>
        <v>0</v>
      </c>
    </row>
    <row r="63" spans="2:6" x14ac:dyDescent="0.2">
      <c r="B63" s="2"/>
      <c r="C63" s="3" t="str">
        <f>+'Budget Data Input Sheet'!C64</f>
        <v>Magazine/newspaper subscriptions</v>
      </c>
      <c r="D63" s="26">
        <f>+'Budget Data Input Sheet'!E64</f>
        <v>0</v>
      </c>
      <c r="E63" s="46">
        <v>0</v>
      </c>
      <c r="F63" s="17">
        <f t="shared" si="2"/>
        <v>0</v>
      </c>
    </row>
    <row r="64" spans="2:6" x14ac:dyDescent="0.2">
      <c r="B64" s="2"/>
      <c r="C64" s="3" t="str">
        <f>+'Budget Data Input Sheet'!C65</f>
        <v>Misc 1</v>
      </c>
      <c r="D64" s="26">
        <f>+'Budget Data Input Sheet'!E65</f>
        <v>0</v>
      </c>
      <c r="E64" s="46">
        <v>0</v>
      </c>
      <c r="F64" s="17">
        <f t="shared" si="2"/>
        <v>0</v>
      </c>
    </row>
    <row r="65" spans="2:6" x14ac:dyDescent="0.2">
      <c r="B65" s="2"/>
      <c r="C65" s="3" t="str">
        <f>+'Budget Data Input Sheet'!C66</f>
        <v>Misc 2</v>
      </c>
      <c r="D65" s="26">
        <f>+'Budget Data Input Sheet'!E66</f>
        <v>0</v>
      </c>
      <c r="E65" s="46">
        <v>0</v>
      </c>
      <c r="F65" s="17">
        <f t="shared" si="2"/>
        <v>0</v>
      </c>
    </row>
    <row r="66" spans="2:6" x14ac:dyDescent="0.2">
      <c r="B66" s="2"/>
      <c r="C66" s="8" t="s">
        <v>52</v>
      </c>
      <c r="D66" s="22">
        <f>SUM(D55:D65)</f>
        <v>0</v>
      </c>
      <c r="E66" s="22">
        <f>SUM(E55:E65)</f>
        <v>0</v>
      </c>
      <c r="F66" s="23">
        <f t="shared" si="2"/>
        <v>0</v>
      </c>
    </row>
    <row r="67" spans="2:6" x14ac:dyDescent="0.2">
      <c r="B67" s="2"/>
      <c r="C67" s="3"/>
      <c r="D67" s="16"/>
      <c r="E67" s="16"/>
      <c r="F67" s="17"/>
    </row>
    <row r="68" spans="2:6" ht="15.75" x14ac:dyDescent="0.25">
      <c r="B68" s="10" t="s">
        <v>7</v>
      </c>
      <c r="C68" s="11" t="s">
        <v>108</v>
      </c>
      <c r="D68" s="24" t="s">
        <v>0</v>
      </c>
      <c r="E68" s="24" t="s">
        <v>1</v>
      </c>
      <c r="F68" s="25" t="s">
        <v>58</v>
      </c>
    </row>
    <row r="69" spans="2:6" x14ac:dyDescent="0.2">
      <c r="B69" s="2"/>
      <c r="C69" s="3" t="str">
        <f>+'Budget Data Input Sheet'!C70</f>
        <v>Deposit on house</v>
      </c>
      <c r="D69" s="16">
        <f>+'Budget Data Input Sheet'!E70</f>
        <v>0</v>
      </c>
      <c r="E69" s="45">
        <v>0</v>
      </c>
      <c r="F69" s="17">
        <f t="shared" ref="F69:F79" si="3">+D69-E69</f>
        <v>0</v>
      </c>
    </row>
    <row r="70" spans="2:6" x14ac:dyDescent="0.2">
      <c r="B70" s="2"/>
      <c r="C70" s="3" t="str">
        <f>+'Budget Data Input Sheet'!C71</f>
        <v>Gifts</v>
      </c>
      <c r="D70" s="16">
        <f>+'Budget Data Input Sheet'!E71</f>
        <v>0</v>
      </c>
      <c r="E70" s="46">
        <v>0</v>
      </c>
      <c r="F70" s="17">
        <f t="shared" si="3"/>
        <v>0</v>
      </c>
    </row>
    <row r="71" spans="2:6" x14ac:dyDescent="0.2">
      <c r="B71" s="2"/>
      <c r="C71" s="3" t="str">
        <f>+'Budget Data Input Sheet'!C72</f>
        <v>Deposit on car</v>
      </c>
      <c r="D71" s="16">
        <f>+'Budget Data Input Sheet'!E72</f>
        <v>0</v>
      </c>
      <c r="E71" s="46">
        <v>0</v>
      </c>
      <c r="F71" s="17">
        <f t="shared" si="3"/>
        <v>0</v>
      </c>
    </row>
    <row r="72" spans="2:6" x14ac:dyDescent="0.2">
      <c r="B72" s="2"/>
      <c r="C72" s="3" t="str">
        <f>+'Budget Data Input Sheet'!C73</f>
        <v xml:space="preserve">Taxes </v>
      </c>
      <c r="D72" s="16">
        <f>+'Budget Data Input Sheet'!E73</f>
        <v>0</v>
      </c>
      <c r="E72" s="46">
        <v>0</v>
      </c>
      <c r="F72" s="17">
        <f t="shared" si="3"/>
        <v>0</v>
      </c>
    </row>
    <row r="73" spans="2:6" x14ac:dyDescent="0.2">
      <c r="B73" s="2"/>
      <c r="C73" s="3" t="str">
        <f>+'Budget Data Input Sheet'!C74</f>
        <v>Clothes</v>
      </c>
      <c r="D73" s="16">
        <f>+'Budget Data Input Sheet'!E74</f>
        <v>0</v>
      </c>
      <c r="E73" s="46">
        <v>0</v>
      </c>
      <c r="F73" s="17">
        <f t="shared" si="3"/>
        <v>0</v>
      </c>
    </row>
    <row r="74" spans="2:6" x14ac:dyDescent="0.2">
      <c r="B74" s="2"/>
      <c r="C74" s="3" t="str">
        <f>+'Budget Data Input Sheet'!C75</f>
        <v>Home improvements</v>
      </c>
      <c r="D74" s="16">
        <f>+'Budget Data Input Sheet'!E75</f>
        <v>0</v>
      </c>
      <c r="E74" s="46">
        <v>0</v>
      </c>
      <c r="F74" s="17">
        <f t="shared" si="3"/>
        <v>0</v>
      </c>
    </row>
    <row r="75" spans="2:6" x14ac:dyDescent="0.2">
      <c r="B75" s="2"/>
      <c r="C75" s="3" t="str">
        <f>+'Budget Data Input Sheet'!C76</f>
        <v>Holiday</v>
      </c>
      <c r="D75" s="16">
        <f>+'Budget Data Input Sheet'!E76</f>
        <v>0</v>
      </c>
      <c r="E75" s="46">
        <v>0</v>
      </c>
      <c r="F75" s="17">
        <f t="shared" si="3"/>
        <v>0</v>
      </c>
    </row>
    <row r="76" spans="2:6" x14ac:dyDescent="0.2">
      <c r="B76" s="2"/>
      <c r="C76" s="3" t="str">
        <f>+'Budget Data Input Sheet'!C77</f>
        <v>TV license</v>
      </c>
      <c r="D76" s="16">
        <f>+'Budget Data Input Sheet'!E77</f>
        <v>0</v>
      </c>
      <c r="E76" s="46">
        <v>0</v>
      </c>
      <c r="F76" s="17">
        <f t="shared" si="3"/>
        <v>0</v>
      </c>
    </row>
    <row r="77" spans="2:6" x14ac:dyDescent="0.2">
      <c r="B77" s="2"/>
      <c r="C77" s="3" t="str">
        <f>+'Budget Data Input Sheet'!C78</f>
        <v>Misc 1</v>
      </c>
      <c r="D77" s="16">
        <f>+'Budget Data Input Sheet'!E78</f>
        <v>0</v>
      </c>
      <c r="E77" s="46">
        <v>0</v>
      </c>
      <c r="F77" s="17">
        <f t="shared" si="3"/>
        <v>0</v>
      </c>
    </row>
    <row r="78" spans="2:6" x14ac:dyDescent="0.2">
      <c r="B78" s="2"/>
      <c r="C78" s="3" t="str">
        <f>+'Budget Data Input Sheet'!C79</f>
        <v>Misc 2</v>
      </c>
      <c r="D78" s="16">
        <f>+'Budget Data Input Sheet'!E79</f>
        <v>0</v>
      </c>
      <c r="E78" s="46">
        <v>0</v>
      </c>
      <c r="F78" s="17">
        <f t="shared" si="3"/>
        <v>0</v>
      </c>
    </row>
    <row r="79" spans="2:6" x14ac:dyDescent="0.2">
      <c r="B79" s="2"/>
      <c r="C79" s="8" t="s">
        <v>52</v>
      </c>
      <c r="D79" s="22">
        <f>SUM(D69:D78)</f>
        <v>0</v>
      </c>
      <c r="E79" s="22">
        <f>SUM(E69:E78)</f>
        <v>0</v>
      </c>
      <c r="F79" s="23">
        <f t="shared" si="3"/>
        <v>0</v>
      </c>
    </row>
    <row r="80" spans="2:6" ht="13.5" thickBot="1" x14ac:dyDescent="0.25">
      <c r="B80" s="4"/>
      <c r="C80" s="5"/>
      <c r="D80" s="5"/>
      <c r="E80" s="5"/>
      <c r="F80" s="6"/>
    </row>
  </sheetData>
  <sheetProtection algorithmName="SHA-512" hashValue="4QPwft6YgCCnF1ztZ3r5b/zJbSxiMzce3luLozmvies1Yc2VBG52zMoVKwjVcY8iBEisfMfsYgcJLxmOaWtOwg==" saltValue="KfhksDI/siWzx53g4Bb/oQ==" spinCount="100000" sheet="1" objects="1" scenarios="1" selectLockedCells="1"/>
  <pageMargins left="0.75" right="0.75" top="1" bottom="1" header="0.5" footer="0.5"/>
  <pageSetup scale="75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B1:G8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5" sqref="E15"/>
    </sheetView>
  </sheetViews>
  <sheetFormatPr defaultColWidth="8.85546875" defaultRowHeight="12.75" x14ac:dyDescent="0.2"/>
  <cols>
    <col min="1" max="1" width="2.7109375" customWidth="1"/>
    <col min="2" max="2" width="12.28515625" customWidth="1"/>
    <col min="3" max="3" width="46.42578125" customWidth="1"/>
    <col min="4" max="5" width="15.85546875" customWidth="1"/>
    <col min="6" max="6" width="15.85546875" style="3" customWidth="1"/>
  </cols>
  <sheetData>
    <row r="1" spans="2:7" ht="42" customHeight="1" x14ac:dyDescent="0.3">
      <c r="B1" s="49"/>
    </row>
    <row r="2" spans="2:7" ht="18" x14ac:dyDescent="0.25">
      <c r="B2" s="48" t="s">
        <v>113</v>
      </c>
    </row>
    <row r="3" spans="2:7" ht="21" customHeight="1" x14ac:dyDescent="0.25">
      <c r="C3" s="31"/>
      <c r="D3" s="57"/>
      <c r="E3" s="3"/>
    </row>
    <row r="4" spans="2:7" ht="13.5" thickBot="1" x14ac:dyDescent="0.25"/>
    <row r="5" spans="2:7" ht="15.75" x14ac:dyDescent="0.25">
      <c r="B5" s="12" t="s">
        <v>59</v>
      </c>
      <c r="C5" s="1"/>
      <c r="D5" s="13" t="s">
        <v>0</v>
      </c>
      <c r="E5" s="13" t="s">
        <v>1</v>
      </c>
      <c r="F5" s="14" t="s">
        <v>58</v>
      </c>
    </row>
    <row r="6" spans="2:7" x14ac:dyDescent="0.2">
      <c r="B6" s="2" t="s">
        <v>2</v>
      </c>
      <c r="C6" s="3" t="s">
        <v>3</v>
      </c>
      <c r="D6" s="16">
        <f>+D19</f>
        <v>0</v>
      </c>
      <c r="E6" s="16">
        <f>+E19</f>
        <v>0</v>
      </c>
      <c r="F6" s="17">
        <f>+E6-D6</f>
        <v>0</v>
      </c>
    </row>
    <row r="7" spans="2:7" x14ac:dyDescent="0.2">
      <c r="B7" s="2" t="s">
        <v>4</v>
      </c>
      <c r="C7" s="3" t="s">
        <v>8</v>
      </c>
      <c r="D7" s="16">
        <f>-D40</f>
        <v>0</v>
      </c>
      <c r="E7" s="16">
        <f>-E40</f>
        <v>0</v>
      </c>
      <c r="F7" s="17">
        <f>+E7-D7</f>
        <v>0</v>
      </c>
    </row>
    <row r="8" spans="2:7" x14ac:dyDescent="0.2">
      <c r="B8" s="2" t="s">
        <v>5</v>
      </c>
      <c r="C8" s="3" t="s">
        <v>9</v>
      </c>
      <c r="D8" s="16">
        <f>-D52</f>
        <v>0</v>
      </c>
      <c r="E8" s="16">
        <f>-E52</f>
        <v>0</v>
      </c>
      <c r="F8" s="17">
        <f>+E8-D8</f>
        <v>0</v>
      </c>
    </row>
    <row r="9" spans="2:7" x14ac:dyDescent="0.2">
      <c r="B9" s="2" t="s">
        <v>6</v>
      </c>
      <c r="C9" s="3" t="s">
        <v>10</v>
      </c>
      <c r="D9" s="16">
        <f>-D66</f>
        <v>0</v>
      </c>
      <c r="E9" s="16">
        <f>-E66</f>
        <v>0</v>
      </c>
      <c r="F9" s="17">
        <f>+E9-D9</f>
        <v>0</v>
      </c>
    </row>
    <row r="10" spans="2:7" x14ac:dyDescent="0.2">
      <c r="B10" s="2" t="s">
        <v>7</v>
      </c>
      <c r="C10" s="3" t="s">
        <v>11</v>
      </c>
      <c r="D10" s="16">
        <f>-D79</f>
        <v>0</v>
      </c>
      <c r="E10" s="16">
        <f>-E79</f>
        <v>0</v>
      </c>
      <c r="F10" s="17">
        <f>+E10-D10</f>
        <v>0</v>
      </c>
    </row>
    <row r="11" spans="2:7" ht="13.5" thickBot="1" x14ac:dyDescent="0.25">
      <c r="B11" s="2"/>
      <c r="C11" s="8"/>
      <c r="D11" s="18"/>
      <c r="E11" s="18"/>
      <c r="F11" s="17"/>
    </row>
    <row r="12" spans="2:7" ht="16.5" thickBot="1" x14ac:dyDescent="0.3">
      <c r="B12" s="9"/>
      <c r="C12" s="36" t="s">
        <v>53</v>
      </c>
      <c r="D12" s="19">
        <f>SUM(D6:D10)</f>
        <v>0</v>
      </c>
      <c r="E12" s="19">
        <f>SUM(E6:E10)</f>
        <v>0</v>
      </c>
      <c r="F12" s="27">
        <f>+E12-D12</f>
        <v>0</v>
      </c>
    </row>
    <row r="13" spans="2:7" ht="13.5" thickBot="1" x14ac:dyDescent="0.25">
      <c r="B13" s="3"/>
      <c r="C13" s="3"/>
      <c r="D13" s="16"/>
      <c r="E13" s="16"/>
      <c r="F13" s="16"/>
    </row>
    <row r="14" spans="2:7" ht="15.75" x14ac:dyDescent="0.25">
      <c r="B14" s="12" t="s">
        <v>2</v>
      </c>
      <c r="C14" s="1" t="s">
        <v>3</v>
      </c>
      <c r="D14" s="20" t="s">
        <v>0</v>
      </c>
      <c r="E14" s="20" t="s">
        <v>1</v>
      </c>
      <c r="F14" s="21" t="s">
        <v>58</v>
      </c>
    </row>
    <row r="15" spans="2:7" x14ac:dyDescent="0.2">
      <c r="B15" s="2"/>
      <c r="C15" s="3" t="str">
        <f>+'Budget Data Input Sheet'!C16</f>
        <v>Salary - self</v>
      </c>
      <c r="D15" s="16">
        <f>+'Budget Data Input Sheet'!E16</f>
        <v>0</v>
      </c>
      <c r="E15" s="45">
        <v>0</v>
      </c>
      <c r="F15" s="17">
        <f>+E15-D15</f>
        <v>0</v>
      </c>
      <c r="G15" s="3"/>
    </row>
    <row r="16" spans="2:7" x14ac:dyDescent="0.2">
      <c r="B16" s="2"/>
      <c r="C16" s="3" t="str">
        <f>+'Budget Data Input Sheet'!C17</f>
        <v>Salary - spouse</v>
      </c>
      <c r="D16" s="16">
        <f>+'Budget Data Input Sheet'!E17</f>
        <v>0</v>
      </c>
      <c r="E16" s="46">
        <v>0</v>
      </c>
      <c r="F16" s="17">
        <f>+E16-D16</f>
        <v>0</v>
      </c>
    </row>
    <row r="17" spans="2:6" x14ac:dyDescent="0.2">
      <c r="B17" s="2"/>
      <c r="C17" s="3" t="str">
        <f>+'Budget Data Input Sheet'!C18</f>
        <v>Other income - self</v>
      </c>
      <c r="D17" s="16">
        <f>+'Budget Data Input Sheet'!E18</f>
        <v>0</v>
      </c>
      <c r="E17" s="46">
        <v>0</v>
      </c>
      <c r="F17" s="17">
        <f>+E17-D17</f>
        <v>0</v>
      </c>
    </row>
    <row r="18" spans="2:6" x14ac:dyDescent="0.2">
      <c r="B18" s="2"/>
      <c r="C18" s="3" t="str">
        <f>+'Budget Data Input Sheet'!C19</f>
        <v>Other income - spouse</v>
      </c>
      <c r="D18" s="16">
        <f>+'Budget Data Input Sheet'!E19</f>
        <v>0</v>
      </c>
      <c r="E18" s="47">
        <v>0</v>
      </c>
      <c r="F18" s="17">
        <f>+E18-D18</f>
        <v>0</v>
      </c>
    </row>
    <row r="19" spans="2:6" x14ac:dyDescent="0.2">
      <c r="B19" s="2"/>
      <c r="C19" s="8" t="s">
        <v>52</v>
      </c>
      <c r="D19" s="22">
        <f>SUM(D15:D18)</f>
        <v>0</v>
      </c>
      <c r="E19" s="22">
        <f>SUM(E15:E18)</f>
        <v>0</v>
      </c>
      <c r="F19" s="23">
        <f>+E19-D19</f>
        <v>0</v>
      </c>
    </row>
    <row r="20" spans="2:6" x14ac:dyDescent="0.2">
      <c r="B20" s="2"/>
      <c r="C20" s="3"/>
      <c r="D20" s="16"/>
      <c r="E20" s="16"/>
      <c r="F20" s="17"/>
    </row>
    <row r="21" spans="2:6" ht="15.75" x14ac:dyDescent="0.25">
      <c r="B21" s="10" t="s">
        <v>4</v>
      </c>
      <c r="C21" s="11" t="s">
        <v>63</v>
      </c>
      <c r="D21" s="24" t="s">
        <v>0</v>
      </c>
      <c r="E21" s="24" t="s">
        <v>1</v>
      </c>
      <c r="F21" s="25" t="s">
        <v>58</v>
      </c>
    </row>
    <row r="22" spans="2:6" x14ac:dyDescent="0.2">
      <c r="B22" s="2"/>
      <c r="C22" s="3" t="str">
        <f>+'Budget Data Input Sheet'!C23</f>
        <v>Bond</v>
      </c>
      <c r="D22" s="16">
        <f>+'Budget Data Input Sheet'!E23</f>
        <v>0</v>
      </c>
      <c r="E22" s="45">
        <v>0</v>
      </c>
      <c r="F22" s="17">
        <f>+D22-E22</f>
        <v>0</v>
      </c>
    </row>
    <row r="23" spans="2:6" x14ac:dyDescent="0.2">
      <c r="B23" s="2"/>
      <c r="C23" s="3" t="str">
        <f>+'Budget Data Input Sheet'!C24</f>
        <v>HP agreements</v>
      </c>
      <c r="D23" s="16">
        <f>+'Budget Data Input Sheet'!E24</f>
        <v>0</v>
      </c>
      <c r="E23" s="46">
        <v>0</v>
      </c>
      <c r="F23" s="17">
        <f t="shared" ref="F23:F40" si="0">+D23-E23</f>
        <v>0</v>
      </c>
    </row>
    <row r="24" spans="2:6" x14ac:dyDescent="0.2">
      <c r="B24" s="2"/>
      <c r="C24" s="3" t="str">
        <f>+'Budget Data Input Sheet'!C25</f>
        <v>MV loan</v>
      </c>
      <c r="D24" s="16">
        <f>+'Budget Data Input Sheet'!E25</f>
        <v>0</v>
      </c>
      <c r="E24" s="46">
        <v>0</v>
      </c>
      <c r="F24" s="17">
        <f t="shared" si="0"/>
        <v>0</v>
      </c>
    </row>
    <row r="25" spans="2:6" x14ac:dyDescent="0.2">
      <c r="B25" s="2"/>
      <c r="C25" s="3" t="str">
        <f>+'Budget Data Input Sheet'!C26</f>
        <v>Short-term insurance</v>
      </c>
      <c r="D25" s="16">
        <f>+'Budget Data Input Sheet'!E26</f>
        <v>0</v>
      </c>
      <c r="E25" s="46">
        <v>0</v>
      </c>
      <c r="F25" s="17">
        <f t="shared" si="0"/>
        <v>0</v>
      </c>
    </row>
    <row r="26" spans="2:6" x14ac:dyDescent="0.2">
      <c r="B26" s="2"/>
      <c r="C26" s="3" t="str">
        <f>+'Budget Data Input Sheet'!C27</f>
        <v>Life cover</v>
      </c>
      <c r="D26" s="16">
        <f>+'Budget Data Input Sheet'!E27</f>
        <v>0</v>
      </c>
      <c r="E26" s="46">
        <v>0</v>
      </c>
      <c r="F26" s="17">
        <f t="shared" si="0"/>
        <v>0</v>
      </c>
    </row>
    <row r="27" spans="2:6" x14ac:dyDescent="0.2">
      <c r="B27" s="2"/>
      <c r="C27" s="3" t="str">
        <f>+'Budget Data Input Sheet'!C28</f>
        <v>Unit trusts</v>
      </c>
      <c r="D27" s="16">
        <f>+'Budget Data Input Sheet'!E28</f>
        <v>0</v>
      </c>
      <c r="E27" s="46">
        <v>0</v>
      </c>
      <c r="F27" s="17">
        <f t="shared" si="0"/>
        <v>0</v>
      </c>
    </row>
    <row r="28" spans="2:6" x14ac:dyDescent="0.2">
      <c r="B28" s="2"/>
      <c r="C28" s="3" t="str">
        <f>+'Budget Data Input Sheet'!C29</f>
        <v>Medical aid</v>
      </c>
      <c r="D28" s="16">
        <f>+'Budget Data Input Sheet'!E29</f>
        <v>0</v>
      </c>
      <c r="E28" s="46">
        <v>0</v>
      </c>
      <c r="F28" s="17">
        <f t="shared" si="0"/>
        <v>0</v>
      </c>
    </row>
    <row r="29" spans="2:6" x14ac:dyDescent="0.2">
      <c r="B29" s="2"/>
      <c r="C29" s="3" t="str">
        <f>+'Budget Data Input Sheet'!C30</f>
        <v>Domestic wages</v>
      </c>
      <c r="D29" s="16">
        <f>+'Budget Data Input Sheet'!E30</f>
        <v>0</v>
      </c>
      <c r="E29" s="46">
        <v>0</v>
      </c>
      <c r="F29" s="17">
        <f t="shared" si="0"/>
        <v>0</v>
      </c>
    </row>
    <row r="30" spans="2:6" x14ac:dyDescent="0.2">
      <c r="B30" s="2"/>
      <c r="C30" s="3" t="str">
        <f>+'Budget Data Input Sheet'!C31</f>
        <v>Property levies</v>
      </c>
      <c r="D30" s="16">
        <f>+'Budget Data Input Sheet'!E31</f>
        <v>0</v>
      </c>
      <c r="E30" s="46">
        <v>0</v>
      </c>
      <c r="F30" s="17">
        <f t="shared" si="0"/>
        <v>0</v>
      </c>
    </row>
    <row r="31" spans="2:6" x14ac:dyDescent="0.2">
      <c r="B31" s="2"/>
      <c r="C31" s="3" t="str">
        <f>+'Budget Data Input Sheet'!C32</f>
        <v>Security company</v>
      </c>
      <c r="D31" s="16">
        <f>+'Budget Data Input Sheet'!E32</f>
        <v>0</v>
      </c>
      <c r="E31" s="46">
        <v>0</v>
      </c>
      <c r="F31" s="17">
        <f t="shared" si="0"/>
        <v>0</v>
      </c>
    </row>
    <row r="32" spans="2:6" x14ac:dyDescent="0.2">
      <c r="B32" s="2"/>
      <c r="C32" s="3" t="str">
        <f>+'Budget Data Input Sheet'!C33</f>
        <v>Personal loans</v>
      </c>
      <c r="D32" s="16">
        <f>+'Budget Data Input Sheet'!E33</f>
        <v>0</v>
      </c>
      <c r="E32" s="46">
        <v>0</v>
      </c>
      <c r="F32" s="17">
        <f t="shared" si="0"/>
        <v>0</v>
      </c>
    </row>
    <row r="33" spans="2:6" x14ac:dyDescent="0.2">
      <c r="B33" s="2"/>
      <c r="C33" s="3" t="str">
        <f>+'Budget Data Input Sheet'!C34</f>
        <v>Gym membership</v>
      </c>
      <c r="D33" s="16">
        <f>+'Budget Data Input Sheet'!E34</f>
        <v>0</v>
      </c>
      <c r="E33" s="46">
        <v>0</v>
      </c>
      <c r="F33" s="17">
        <f t="shared" si="0"/>
        <v>0</v>
      </c>
    </row>
    <row r="34" spans="2:6" x14ac:dyDescent="0.2">
      <c r="B34" s="2"/>
      <c r="C34" s="3" t="str">
        <f>+'Budget Data Input Sheet'!C35</f>
        <v>Education costs</v>
      </c>
      <c r="D34" s="16">
        <f>+'Budget Data Input Sheet'!E35</f>
        <v>0</v>
      </c>
      <c r="E34" s="46">
        <v>0</v>
      </c>
      <c r="F34" s="17">
        <f t="shared" si="0"/>
        <v>0</v>
      </c>
    </row>
    <row r="35" spans="2:6" x14ac:dyDescent="0.2">
      <c r="B35" s="2"/>
      <c r="C35" s="3" t="str">
        <f>+'Budget Data Input Sheet'!C36</f>
        <v>Provision for future education costs</v>
      </c>
      <c r="D35" s="16">
        <f>+'Budget Data Input Sheet'!E36</f>
        <v>0</v>
      </c>
      <c r="E35" s="46">
        <v>0</v>
      </c>
      <c r="F35" s="17">
        <f t="shared" si="0"/>
        <v>0</v>
      </c>
    </row>
    <row r="36" spans="2:6" x14ac:dyDescent="0.2">
      <c r="B36" s="2"/>
      <c r="C36" s="3" t="str">
        <f>+'Budget Data Input Sheet'!C37</f>
        <v>Savings for emergency fund</v>
      </c>
      <c r="D36" s="16">
        <f>+'Budget Data Input Sheet'!E37</f>
        <v>0</v>
      </c>
      <c r="E36" s="46">
        <v>0</v>
      </c>
      <c r="F36" s="17">
        <f t="shared" si="0"/>
        <v>0</v>
      </c>
    </row>
    <row r="37" spans="2:6" x14ac:dyDescent="0.2">
      <c r="B37" s="2"/>
      <c r="C37" s="3" t="str">
        <f>+'Budget Data Input Sheet'!C38</f>
        <v>Savings for annual payments</v>
      </c>
      <c r="D37" s="16">
        <f>+'Budget Data Input Sheet'!E38</f>
        <v>0</v>
      </c>
      <c r="E37" s="46">
        <v>0</v>
      </c>
      <c r="F37" s="17">
        <f t="shared" si="0"/>
        <v>0</v>
      </c>
    </row>
    <row r="38" spans="2:6" x14ac:dyDescent="0.2">
      <c r="B38" s="2"/>
      <c r="C38" s="3" t="str">
        <f>+'Budget Data Input Sheet'!C39</f>
        <v>Misc 1</v>
      </c>
      <c r="D38" s="16">
        <f>+'Budget Data Input Sheet'!E39</f>
        <v>0</v>
      </c>
      <c r="E38" s="46">
        <v>0</v>
      </c>
      <c r="F38" s="17">
        <f t="shared" si="0"/>
        <v>0</v>
      </c>
    </row>
    <row r="39" spans="2:6" x14ac:dyDescent="0.2">
      <c r="B39" s="2"/>
      <c r="C39" s="3" t="str">
        <f>+'Budget Data Input Sheet'!C40</f>
        <v>Misc 2</v>
      </c>
      <c r="D39" s="16">
        <f>+'Budget Data Input Sheet'!E40</f>
        <v>0</v>
      </c>
      <c r="E39" s="46">
        <v>0</v>
      </c>
      <c r="F39" s="17">
        <f t="shared" si="0"/>
        <v>0</v>
      </c>
    </row>
    <row r="40" spans="2:6" x14ac:dyDescent="0.2">
      <c r="B40" s="2"/>
      <c r="C40" s="8" t="s">
        <v>52</v>
      </c>
      <c r="D40" s="22">
        <f>SUM(D22:D39)</f>
        <v>0</v>
      </c>
      <c r="E40" s="22">
        <f>SUM(E22:E39)</f>
        <v>0</v>
      </c>
      <c r="F40" s="23">
        <f t="shared" si="0"/>
        <v>0</v>
      </c>
    </row>
    <row r="41" spans="2:6" x14ac:dyDescent="0.2">
      <c r="B41" s="2"/>
      <c r="C41" s="3"/>
      <c r="D41" s="16"/>
      <c r="E41" s="16"/>
      <c r="F41" s="17"/>
    </row>
    <row r="42" spans="2:6" ht="15.75" x14ac:dyDescent="0.25">
      <c r="B42" s="10" t="s">
        <v>5</v>
      </c>
      <c r="C42" s="11" t="s">
        <v>62</v>
      </c>
      <c r="D42" s="24" t="s">
        <v>0</v>
      </c>
      <c r="E42" s="24" t="s">
        <v>1</v>
      </c>
      <c r="F42" s="25" t="s">
        <v>58</v>
      </c>
    </row>
    <row r="43" spans="2:6" x14ac:dyDescent="0.2">
      <c r="B43" s="2"/>
      <c r="C43" s="3" t="str">
        <f>+'Budget Data Input Sheet'!C44</f>
        <v>Municipal services</v>
      </c>
      <c r="D43" s="16">
        <f>+'Budget Data Input Sheet'!E44</f>
        <v>0</v>
      </c>
      <c r="E43" s="45">
        <v>0</v>
      </c>
      <c r="F43" s="17">
        <f t="shared" ref="F43:F52" si="1">+D43-E43</f>
        <v>0</v>
      </c>
    </row>
    <row r="44" spans="2:6" x14ac:dyDescent="0.2">
      <c r="B44" s="2"/>
      <c r="C44" s="3" t="str">
        <f>+'Budget Data Input Sheet'!C45</f>
        <v>Telephone / DSTV / Internet</v>
      </c>
      <c r="D44" s="16">
        <f>+'Budget Data Input Sheet'!E45</f>
        <v>0</v>
      </c>
      <c r="E44" s="46">
        <v>0</v>
      </c>
      <c r="F44" s="17">
        <f t="shared" si="1"/>
        <v>0</v>
      </c>
    </row>
    <row r="45" spans="2:6" x14ac:dyDescent="0.2">
      <c r="B45" s="2"/>
      <c r="C45" s="3" t="str">
        <f>+'Budget Data Input Sheet'!C46</f>
        <v xml:space="preserve">Household expenses </v>
      </c>
      <c r="D45" s="16">
        <f>+'Budget Data Input Sheet'!E46</f>
        <v>0</v>
      </c>
      <c r="E45" s="46">
        <v>0</v>
      </c>
      <c r="F45" s="17">
        <f t="shared" si="1"/>
        <v>0</v>
      </c>
    </row>
    <row r="46" spans="2:6" x14ac:dyDescent="0.2">
      <c r="B46" s="2"/>
      <c r="C46" s="3" t="str">
        <f>+'Budget Data Input Sheet'!C47</f>
        <v>Food</v>
      </c>
      <c r="D46" s="16">
        <f>+'Budget Data Input Sheet'!E47</f>
        <v>0</v>
      </c>
      <c r="E46" s="46">
        <v>0</v>
      </c>
      <c r="F46" s="17">
        <f t="shared" si="1"/>
        <v>0</v>
      </c>
    </row>
    <row r="47" spans="2:6" x14ac:dyDescent="0.2">
      <c r="B47" s="2"/>
      <c r="C47" s="3" t="str">
        <f>+'Budget Data Input Sheet'!C48</f>
        <v>Bank charges</v>
      </c>
      <c r="D47" s="16">
        <f>+'Budget Data Input Sheet'!E48</f>
        <v>0</v>
      </c>
      <c r="E47" s="46">
        <v>0</v>
      </c>
      <c r="F47" s="17">
        <f t="shared" si="1"/>
        <v>0</v>
      </c>
    </row>
    <row r="48" spans="2:6" x14ac:dyDescent="0.2">
      <c r="B48" s="2"/>
      <c r="C48" s="3" t="str">
        <f>+'Budget Data Input Sheet'!C49</f>
        <v xml:space="preserve">Electricity </v>
      </c>
      <c r="D48" s="16">
        <f>+'Budget Data Input Sheet'!E49</f>
        <v>0</v>
      </c>
      <c r="E48" s="46">
        <v>0</v>
      </c>
      <c r="F48" s="17">
        <f t="shared" si="1"/>
        <v>0</v>
      </c>
    </row>
    <row r="49" spans="2:6" x14ac:dyDescent="0.2">
      <c r="B49" s="2"/>
      <c r="C49" s="3" t="str">
        <f>+'Budget Data Input Sheet'!C50</f>
        <v>Water</v>
      </c>
      <c r="D49" s="16">
        <f>+'Budget Data Input Sheet'!E50</f>
        <v>0</v>
      </c>
      <c r="E49" s="46">
        <v>0</v>
      </c>
      <c r="F49" s="17">
        <f t="shared" si="1"/>
        <v>0</v>
      </c>
    </row>
    <row r="50" spans="2:6" x14ac:dyDescent="0.2">
      <c r="B50" s="2"/>
      <c r="C50" s="3" t="str">
        <f>+'Budget Data Input Sheet'!C51</f>
        <v>Misc 1</v>
      </c>
      <c r="D50" s="16">
        <f>+'Budget Data Input Sheet'!E51</f>
        <v>0</v>
      </c>
      <c r="E50" s="46">
        <v>0</v>
      </c>
      <c r="F50" s="17">
        <f t="shared" si="1"/>
        <v>0</v>
      </c>
    </row>
    <row r="51" spans="2:6" x14ac:dyDescent="0.2">
      <c r="B51" s="2"/>
      <c r="C51" s="3" t="str">
        <f>+'Budget Data Input Sheet'!C52</f>
        <v>Misc 2</v>
      </c>
      <c r="D51" s="16">
        <f>+'Budget Data Input Sheet'!E52</f>
        <v>0</v>
      </c>
      <c r="E51" s="46">
        <v>0</v>
      </c>
      <c r="F51" s="17">
        <f t="shared" si="1"/>
        <v>0</v>
      </c>
    </row>
    <row r="52" spans="2:6" x14ac:dyDescent="0.2">
      <c r="B52" s="2"/>
      <c r="C52" s="8" t="s">
        <v>52</v>
      </c>
      <c r="D52" s="22">
        <f>SUM(D43:D51)</f>
        <v>0</v>
      </c>
      <c r="E52" s="22">
        <f>SUM(E43:E51)</f>
        <v>0</v>
      </c>
      <c r="F52" s="23">
        <f t="shared" si="1"/>
        <v>0</v>
      </c>
    </row>
    <row r="53" spans="2:6" x14ac:dyDescent="0.2">
      <c r="B53" s="2"/>
      <c r="C53" s="3"/>
      <c r="D53" s="16"/>
      <c r="E53" s="16"/>
      <c r="F53" s="17"/>
    </row>
    <row r="54" spans="2:6" ht="15.75" x14ac:dyDescent="0.25">
      <c r="B54" s="10" t="s">
        <v>6</v>
      </c>
      <c r="C54" s="11" t="s">
        <v>60</v>
      </c>
      <c r="D54" s="24" t="s">
        <v>0</v>
      </c>
      <c r="E54" s="24" t="s">
        <v>1</v>
      </c>
      <c r="F54" s="25" t="s">
        <v>58</v>
      </c>
    </row>
    <row r="55" spans="2:6" x14ac:dyDescent="0.2">
      <c r="B55" s="2"/>
      <c r="C55" s="3" t="str">
        <f>+'Budget Data Input Sheet'!C56</f>
        <v>Clothing</v>
      </c>
      <c r="D55" s="26">
        <f>+'Budget Data Input Sheet'!E56</f>
        <v>0</v>
      </c>
      <c r="E55" s="45">
        <v>0</v>
      </c>
      <c r="F55" s="17">
        <f t="shared" ref="F55:F66" si="2">+D55-E55</f>
        <v>0</v>
      </c>
    </row>
    <row r="56" spans="2:6" x14ac:dyDescent="0.2">
      <c r="B56" s="2"/>
      <c r="C56" s="3" t="str">
        <f>+'Budget Data Input Sheet'!C57</f>
        <v>Short holidays</v>
      </c>
      <c r="D56" s="26">
        <f>+'Budget Data Input Sheet'!E57</f>
        <v>0</v>
      </c>
      <c r="E56" s="46">
        <v>0</v>
      </c>
      <c r="F56" s="17">
        <f t="shared" si="2"/>
        <v>0</v>
      </c>
    </row>
    <row r="57" spans="2:6" x14ac:dyDescent="0.2">
      <c r="B57" s="2"/>
      <c r="C57" s="3" t="str">
        <f>+'Budget Data Input Sheet'!C58</f>
        <v>Entertainment</v>
      </c>
      <c r="D57" s="26">
        <f>+'Budget Data Input Sheet'!E58</f>
        <v>0</v>
      </c>
      <c r="E57" s="46">
        <v>0</v>
      </c>
      <c r="F57" s="17">
        <f t="shared" si="2"/>
        <v>0</v>
      </c>
    </row>
    <row r="58" spans="2:6" x14ac:dyDescent="0.2">
      <c r="B58" s="2"/>
      <c r="C58" s="3" t="str">
        <f>+'Budget Data Input Sheet'!C59</f>
        <v>Parking</v>
      </c>
      <c r="D58" s="26">
        <f>+'Budget Data Input Sheet'!E59</f>
        <v>0</v>
      </c>
      <c r="E58" s="46">
        <v>0</v>
      </c>
      <c r="F58" s="17">
        <f t="shared" si="2"/>
        <v>0</v>
      </c>
    </row>
    <row r="59" spans="2:6" x14ac:dyDescent="0.2">
      <c r="B59" s="2"/>
      <c r="C59" s="3" t="str">
        <f>+'Budget Data Input Sheet'!C60</f>
        <v>Car maintenance</v>
      </c>
      <c r="D59" s="26">
        <f>+'Budget Data Input Sheet'!E60</f>
        <v>0</v>
      </c>
      <c r="E59" s="46">
        <v>0</v>
      </c>
      <c r="F59" s="17">
        <f t="shared" si="2"/>
        <v>0</v>
      </c>
    </row>
    <row r="60" spans="2:6" x14ac:dyDescent="0.2">
      <c r="B60" s="2"/>
      <c r="C60" s="3" t="str">
        <f>+'Budget Data Input Sheet'!C61</f>
        <v>Fuel costs</v>
      </c>
      <c r="D60" s="26">
        <f>+'Budget Data Input Sheet'!E61</f>
        <v>0</v>
      </c>
      <c r="E60" s="46">
        <v>0</v>
      </c>
      <c r="F60" s="17">
        <f t="shared" si="2"/>
        <v>0</v>
      </c>
    </row>
    <row r="61" spans="2:6" x14ac:dyDescent="0.2">
      <c r="B61" s="2"/>
      <c r="C61" s="3" t="str">
        <f>+'Budget Data Input Sheet'!C62</f>
        <v>Hobbies &amp; Sport</v>
      </c>
      <c r="D61" s="26">
        <f>+'Budget Data Input Sheet'!E62</f>
        <v>0</v>
      </c>
      <c r="E61" s="46">
        <v>0</v>
      </c>
      <c r="F61" s="17">
        <f t="shared" si="2"/>
        <v>0</v>
      </c>
    </row>
    <row r="62" spans="2:6" x14ac:dyDescent="0.2">
      <c r="B62" s="2"/>
      <c r="C62" s="3" t="str">
        <f>+'Budget Data Input Sheet'!C63</f>
        <v xml:space="preserve">Liquor </v>
      </c>
      <c r="D62" s="26">
        <f>+'Budget Data Input Sheet'!E63</f>
        <v>0</v>
      </c>
      <c r="E62" s="46">
        <v>0</v>
      </c>
      <c r="F62" s="17">
        <f t="shared" si="2"/>
        <v>0</v>
      </c>
    </row>
    <row r="63" spans="2:6" x14ac:dyDescent="0.2">
      <c r="B63" s="2"/>
      <c r="C63" s="3" t="str">
        <f>+'Budget Data Input Sheet'!C64</f>
        <v>Magazine/newspaper subscriptions</v>
      </c>
      <c r="D63" s="26">
        <f>+'Budget Data Input Sheet'!E64</f>
        <v>0</v>
      </c>
      <c r="E63" s="46">
        <v>0</v>
      </c>
      <c r="F63" s="17">
        <f t="shared" si="2"/>
        <v>0</v>
      </c>
    </row>
    <row r="64" spans="2:6" x14ac:dyDescent="0.2">
      <c r="B64" s="2"/>
      <c r="C64" s="3" t="str">
        <f>+'Budget Data Input Sheet'!C65</f>
        <v>Misc 1</v>
      </c>
      <c r="D64" s="26">
        <f>+'Budget Data Input Sheet'!E65</f>
        <v>0</v>
      </c>
      <c r="E64" s="46">
        <v>0</v>
      </c>
      <c r="F64" s="17">
        <f t="shared" si="2"/>
        <v>0</v>
      </c>
    </row>
    <row r="65" spans="2:6" x14ac:dyDescent="0.2">
      <c r="B65" s="2"/>
      <c r="C65" s="3" t="str">
        <f>+'Budget Data Input Sheet'!C66</f>
        <v>Misc 2</v>
      </c>
      <c r="D65" s="26">
        <f>+'Budget Data Input Sheet'!E66</f>
        <v>0</v>
      </c>
      <c r="E65" s="46">
        <v>0</v>
      </c>
      <c r="F65" s="17">
        <f t="shared" si="2"/>
        <v>0</v>
      </c>
    </row>
    <row r="66" spans="2:6" x14ac:dyDescent="0.2">
      <c r="B66" s="2"/>
      <c r="C66" s="8" t="s">
        <v>52</v>
      </c>
      <c r="D66" s="22">
        <f>SUM(D55:D65)</f>
        <v>0</v>
      </c>
      <c r="E66" s="22">
        <f>SUM(E55:E65)</f>
        <v>0</v>
      </c>
      <c r="F66" s="23">
        <f t="shared" si="2"/>
        <v>0</v>
      </c>
    </row>
    <row r="67" spans="2:6" x14ac:dyDescent="0.2">
      <c r="B67" s="2"/>
      <c r="C67" s="3"/>
      <c r="D67" s="16"/>
      <c r="E67" s="16"/>
      <c r="F67" s="17"/>
    </row>
    <row r="68" spans="2:6" ht="15.75" x14ac:dyDescent="0.25">
      <c r="B68" s="10" t="s">
        <v>7</v>
      </c>
      <c r="C68" s="11" t="s">
        <v>108</v>
      </c>
      <c r="D68" s="24" t="s">
        <v>0</v>
      </c>
      <c r="E68" s="24" t="s">
        <v>1</v>
      </c>
      <c r="F68" s="25" t="s">
        <v>58</v>
      </c>
    </row>
    <row r="69" spans="2:6" x14ac:dyDescent="0.2">
      <c r="B69" s="2"/>
      <c r="C69" s="3" t="str">
        <f>+'Budget Data Input Sheet'!C70</f>
        <v>Deposit on house</v>
      </c>
      <c r="D69" s="16">
        <f>+'Budget Data Input Sheet'!E70</f>
        <v>0</v>
      </c>
      <c r="E69" s="45">
        <v>0</v>
      </c>
      <c r="F69" s="17">
        <f t="shared" ref="F69:F79" si="3">+D69-E69</f>
        <v>0</v>
      </c>
    </row>
    <row r="70" spans="2:6" x14ac:dyDescent="0.2">
      <c r="B70" s="2"/>
      <c r="C70" s="3" t="str">
        <f>+'Budget Data Input Sheet'!C71</f>
        <v>Gifts</v>
      </c>
      <c r="D70" s="16">
        <f>+'Budget Data Input Sheet'!E71</f>
        <v>0</v>
      </c>
      <c r="E70" s="46">
        <v>0</v>
      </c>
      <c r="F70" s="17">
        <f t="shared" si="3"/>
        <v>0</v>
      </c>
    </row>
    <row r="71" spans="2:6" x14ac:dyDescent="0.2">
      <c r="B71" s="2"/>
      <c r="C71" s="3" t="str">
        <f>+'Budget Data Input Sheet'!C72</f>
        <v>Deposit on car</v>
      </c>
      <c r="D71" s="16">
        <f>+'Budget Data Input Sheet'!E72</f>
        <v>0</v>
      </c>
      <c r="E71" s="46">
        <v>0</v>
      </c>
      <c r="F71" s="17">
        <f t="shared" si="3"/>
        <v>0</v>
      </c>
    </row>
    <row r="72" spans="2:6" x14ac:dyDescent="0.2">
      <c r="B72" s="2"/>
      <c r="C72" s="3" t="str">
        <f>+'Budget Data Input Sheet'!C73</f>
        <v xml:space="preserve">Taxes </v>
      </c>
      <c r="D72" s="16">
        <f>+'Budget Data Input Sheet'!E73</f>
        <v>0</v>
      </c>
      <c r="E72" s="46">
        <v>0</v>
      </c>
      <c r="F72" s="17">
        <f t="shared" si="3"/>
        <v>0</v>
      </c>
    </row>
    <row r="73" spans="2:6" x14ac:dyDescent="0.2">
      <c r="B73" s="2"/>
      <c r="C73" s="3" t="str">
        <f>+'Budget Data Input Sheet'!C74</f>
        <v>Clothes</v>
      </c>
      <c r="D73" s="16">
        <f>+'Budget Data Input Sheet'!E74</f>
        <v>0</v>
      </c>
      <c r="E73" s="46">
        <v>0</v>
      </c>
      <c r="F73" s="17">
        <f t="shared" si="3"/>
        <v>0</v>
      </c>
    </row>
    <row r="74" spans="2:6" x14ac:dyDescent="0.2">
      <c r="B74" s="2"/>
      <c r="C74" s="3" t="str">
        <f>+'Budget Data Input Sheet'!C75</f>
        <v>Home improvements</v>
      </c>
      <c r="D74" s="16">
        <f>+'Budget Data Input Sheet'!E75</f>
        <v>0</v>
      </c>
      <c r="E74" s="46">
        <v>0</v>
      </c>
      <c r="F74" s="17">
        <f t="shared" si="3"/>
        <v>0</v>
      </c>
    </row>
    <row r="75" spans="2:6" x14ac:dyDescent="0.2">
      <c r="B75" s="2"/>
      <c r="C75" s="3" t="str">
        <f>+'Budget Data Input Sheet'!C76</f>
        <v>Holiday</v>
      </c>
      <c r="D75" s="16">
        <f>+'Budget Data Input Sheet'!E76</f>
        <v>0</v>
      </c>
      <c r="E75" s="46">
        <v>0</v>
      </c>
      <c r="F75" s="17">
        <f t="shared" si="3"/>
        <v>0</v>
      </c>
    </row>
    <row r="76" spans="2:6" x14ac:dyDescent="0.2">
      <c r="B76" s="2"/>
      <c r="C76" s="3" t="str">
        <f>+'Budget Data Input Sheet'!C77</f>
        <v>TV license</v>
      </c>
      <c r="D76" s="16">
        <f>+'Budget Data Input Sheet'!E77</f>
        <v>0</v>
      </c>
      <c r="E76" s="46">
        <v>0</v>
      </c>
      <c r="F76" s="17">
        <f t="shared" si="3"/>
        <v>0</v>
      </c>
    </row>
    <row r="77" spans="2:6" x14ac:dyDescent="0.2">
      <c r="B77" s="2"/>
      <c r="C77" s="3" t="str">
        <f>+'Budget Data Input Sheet'!C78</f>
        <v>Misc 1</v>
      </c>
      <c r="D77" s="16">
        <f>+'Budget Data Input Sheet'!E78</f>
        <v>0</v>
      </c>
      <c r="E77" s="46">
        <v>0</v>
      </c>
      <c r="F77" s="17">
        <f t="shared" si="3"/>
        <v>0</v>
      </c>
    </row>
    <row r="78" spans="2:6" x14ac:dyDescent="0.2">
      <c r="B78" s="2"/>
      <c r="C78" s="3" t="str">
        <f>+'Budget Data Input Sheet'!C79</f>
        <v>Misc 2</v>
      </c>
      <c r="D78" s="16">
        <f>+'Budget Data Input Sheet'!E79</f>
        <v>0</v>
      </c>
      <c r="E78" s="46">
        <v>0</v>
      </c>
      <c r="F78" s="17">
        <f t="shared" si="3"/>
        <v>0</v>
      </c>
    </row>
    <row r="79" spans="2:6" x14ac:dyDescent="0.2">
      <c r="B79" s="2"/>
      <c r="C79" s="8" t="s">
        <v>52</v>
      </c>
      <c r="D79" s="22">
        <f>SUM(D69:D78)</f>
        <v>0</v>
      </c>
      <c r="E79" s="22">
        <f>SUM(E69:E78)</f>
        <v>0</v>
      </c>
      <c r="F79" s="23">
        <f t="shared" si="3"/>
        <v>0</v>
      </c>
    </row>
    <row r="80" spans="2:6" ht="13.5" thickBot="1" x14ac:dyDescent="0.25">
      <c r="B80" s="4"/>
      <c r="C80" s="5"/>
      <c r="D80" s="5"/>
      <c r="E80" s="5"/>
      <c r="F80" s="6"/>
    </row>
  </sheetData>
  <sheetProtection algorithmName="SHA-512" hashValue="3ucg8Z6OQZX6J/4Dc1vJl+83UqnyBKnIWdHY/AjaflkXqlkujjZr0VMVrFFNVuYTAWdTx3WgEkRiF0X4KmF9ZA==" saltValue="dqTTxeMEsQRyuKDHleNfgQ==" spinCount="100000" sheet="1" objects="1" scenarios="1" selectLockedCells="1"/>
  <pageMargins left="0.75" right="0.75" top="1" bottom="1" header="0.5" footer="0.5"/>
  <pageSetup scale="75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Budget Data Input Sheet</vt:lpstr>
      <vt:lpstr>Year to Date Summary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Suren</cp:lastModifiedBy>
  <cp:lastPrinted>2016-02-16T10:35:40Z</cp:lastPrinted>
  <dcterms:created xsi:type="dcterms:W3CDTF">2000-08-23T08:19:53Z</dcterms:created>
  <dcterms:modified xsi:type="dcterms:W3CDTF">2021-07-05T10:29:45Z</dcterms:modified>
</cp:coreProperties>
</file>